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V2020.kyoiku.tocho.local\広報統計課\一時保存\浅海\050630HP掲載（東京都の教育行政基礎データ）\★差替え資料\"/>
    </mc:Choice>
  </mc:AlternateContent>
  <bookViews>
    <workbookView xWindow="30" yWindow="15" windowWidth="10155" windowHeight="9225" tabRatio="921"/>
  </bookViews>
  <sheets>
    <sheet name="kisode-ta_7-1" sheetId="4" r:id="rId1"/>
    <sheet name="kisode-ta_7-2" sheetId="5" r:id="rId2"/>
    <sheet name="kisode-ta_7-3" sheetId="10" r:id="rId3"/>
    <sheet name="kisode-ta_7-4" sheetId="7" r:id="rId4"/>
    <sheet name="kisode-ta_7-5" sheetId="8" r:id="rId5"/>
  </sheets>
  <definedNames>
    <definedName name="_xlnm.Print_Area" localSheetId="0">'kisode-ta_7-1'!$A$1:$I$39</definedName>
    <definedName name="_xlnm.Print_Area" localSheetId="1">'kisode-ta_7-2'!$A$1:$I$32</definedName>
    <definedName name="_xlnm.Print_Area" localSheetId="2">'kisode-ta_7-3'!$A$1:$J$60</definedName>
    <definedName name="_xlnm.Print_Area" localSheetId="3">'kisode-ta_7-4'!$A$1:$G$19</definedName>
  </definedNames>
  <calcPr calcId="162913"/>
</workbook>
</file>

<file path=xl/calcChain.xml><?xml version="1.0" encoding="utf-8"?>
<calcChain xmlns="http://schemas.openxmlformats.org/spreadsheetml/2006/main">
  <c r="I50" i="10" l="1"/>
  <c r="J48" i="10"/>
  <c r="J51" i="10" s="1"/>
  <c r="H48" i="10"/>
  <c r="H51" i="10" s="1"/>
  <c r="G48" i="10"/>
  <c r="G51" i="10" s="1"/>
  <c r="I51" i="10" s="1"/>
  <c r="F48" i="10"/>
  <c r="F51" i="10" s="1"/>
  <c r="J36" i="10"/>
  <c r="H36" i="10"/>
  <c r="G36" i="10"/>
  <c r="F36" i="10"/>
  <c r="J23" i="10"/>
  <c r="H23" i="10"/>
  <c r="G23" i="10"/>
  <c r="I23" i="10" s="1"/>
  <c r="F23" i="10"/>
  <c r="J20" i="10"/>
  <c r="H20" i="10"/>
  <c r="G20" i="10"/>
  <c r="I20" i="10" s="1"/>
  <c r="F20" i="10"/>
  <c r="H8" i="10"/>
  <c r="G8" i="10"/>
  <c r="F8" i="10"/>
  <c r="G59" i="10" l="1"/>
  <c r="J59" i="10"/>
  <c r="I8" i="10"/>
  <c r="F59" i="10"/>
  <c r="H59" i="10"/>
  <c r="I36" i="10"/>
  <c r="I48" i="10"/>
  <c r="I59" i="10" l="1"/>
</calcChain>
</file>

<file path=xl/sharedStrings.xml><?xml version="1.0" encoding="utf-8"?>
<sst xmlns="http://schemas.openxmlformats.org/spreadsheetml/2006/main" count="302" uniqueCount="189">
  <si>
    <t>年度</t>
    <rPh sb="0" eb="2">
      <t>ネンド</t>
    </rPh>
    <phoneticPr fontId="2"/>
  </si>
  <si>
    <t>合計</t>
    <rPh sb="0" eb="2">
      <t>ゴウケイ</t>
    </rPh>
    <phoneticPr fontId="2"/>
  </si>
  <si>
    <t>幼稚園</t>
    <rPh sb="0" eb="3">
      <t>ヨウチエン</t>
    </rPh>
    <phoneticPr fontId="2"/>
  </si>
  <si>
    <t>全日制</t>
    <rPh sb="0" eb="1">
      <t>ゼン</t>
    </rPh>
    <rPh sb="1" eb="2">
      <t>ヒ</t>
    </rPh>
    <rPh sb="2" eb="3">
      <t>セイ</t>
    </rPh>
    <phoneticPr fontId="2"/>
  </si>
  <si>
    <t>定時制</t>
    <rPh sb="0" eb="2">
      <t>テイジ</t>
    </rPh>
    <rPh sb="2" eb="3">
      <t>セイ</t>
    </rPh>
    <phoneticPr fontId="2"/>
  </si>
  <si>
    <t>高等学校</t>
    <rPh sb="0" eb="2">
      <t>コウトウ</t>
    </rPh>
    <rPh sb="2" eb="4">
      <t>ガッコウ</t>
    </rPh>
    <phoneticPr fontId="2"/>
  </si>
  <si>
    <t>小学校</t>
    <rPh sb="0" eb="3">
      <t>ショウガッコウ</t>
    </rPh>
    <phoneticPr fontId="2"/>
  </si>
  <si>
    <t>中学校</t>
    <rPh sb="0" eb="3">
      <t>チュウガッコウ</t>
    </rPh>
    <phoneticPr fontId="2"/>
  </si>
  <si>
    <t>視覚障害</t>
    <rPh sb="0" eb="2">
      <t>シカク</t>
    </rPh>
    <rPh sb="2" eb="4">
      <t>ショウガイ</t>
    </rPh>
    <phoneticPr fontId="2"/>
  </si>
  <si>
    <t>聴覚障害</t>
    <rPh sb="0" eb="2">
      <t>チョウカク</t>
    </rPh>
    <rPh sb="2" eb="4">
      <t>ショウガイ</t>
    </rPh>
    <phoneticPr fontId="2"/>
  </si>
  <si>
    <t>知的障害</t>
    <rPh sb="0" eb="2">
      <t>チテキ</t>
    </rPh>
    <rPh sb="2" eb="4">
      <t>ショウガイ</t>
    </rPh>
    <phoneticPr fontId="2"/>
  </si>
  <si>
    <t>肢体不自由</t>
    <rPh sb="0" eb="2">
      <t>シタイ</t>
    </rPh>
    <rPh sb="2" eb="5">
      <t>フジユウ</t>
    </rPh>
    <phoneticPr fontId="2"/>
  </si>
  <si>
    <t>男/女(%)</t>
    <rPh sb="0" eb="1">
      <t>オトコ</t>
    </rPh>
    <rPh sb="2" eb="3">
      <t>オンナ</t>
    </rPh>
    <phoneticPr fontId="2"/>
  </si>
  <si>
    <t>特別支援学校</t>
    <rPh sb="0" eb="2">
      <t>トクベツ</t>
    </rPh>
    <rPh sb="2" eb="4">
      <t>シエン</t>
    </rPh>
    <rPh sb="4" eb="6">
      <t>ガッコウ</t>
    </rPh>
    <phoneticPr fontId="2"/>
  </si>
  <si>
    <t>合　　　　　計</t>
    <rPh sb="0" eb="1">
      <t>ゴウ</t>
    </rPh>
    <rPh sb="6" eb="7">
      <t>ケイ</t>
    </rPh>
    <phoneticPr fontId="2"/>
  </si>
  <si>
    <t>病弱</t>
    <rPh sb="0" eb="2">
      <t>ビョウジャク</t>
    </rPh>
    <phoneticPr fontId="2"/>
  </si>
  <si>
    <t>（各年度５月１日現在　単位：人）</t>
    <rPh sb="1" eb="2">
      <t>カク</t>
    </rPh>
    <rPh sb="2" eb="4">
      <t>ネンド</t>
    </rPh>
    <rPh sb="5" eb="6">
      <t>ガツ</t>
    </rPh>
    <rPh sb="7" eb="8">
      <t>ニチ</t>
    </rPh>
    <rPh sb="8" eb="10">
      <t>ゲンザイ</t>
    </rPh>
    <rPh sb="11" eb="13">
      <t>タンイ</t>
    </rPh>
    <rPh sb="14" eb="15">
      <t>ヒト</t>
    </rPh>
    <phoneticPr fontId="2"/>
  </si>
  <si>
    <t>校種</t>
    <rPh sb="0" eb="2">
      <t>コウシュ</t>
    </rPh>
    <phoneticPr fontId="2"/>
  </si>
  <si>
    <t>義務教育 
  学校</t>
    <rPh sb="0" eb="2">
      <t>ギム</t>
    </rPh>
    <phoneticPr fontId="2"/>
  </si>
  <si>
    <t>高等学校
　通信制</t>
    <rPh sb="0" eb="2">
      <t>コウトウ</t>
    </rPh>
    <rPh sb="2" eb="4">
      <t>ガッコウ</t>
    </rPh>
    <rPh sb="6" eb="8">
      <t>ツウシン</t>
    </rPh>
    <rPh sb="8" eb="9">
      <t>セイ</t>
    </rPh>
    <phoneticPr fontId="2"/>
  </si>
  <si>
    <t>中等教育
　　学校</t>
    <rPh sb="0" eb="2">
      <t>チュウトウ</t>
    </rPh>
    <rPh sb="2" eb="4">
      <t>キョウイク</t>
    </rPh>
    <rPh sb="7" eb="9">
      <t>ガッコウ</t>
    </rPh>
    <phoneticPr fontId="2"/>
  </si>
  <si>
    <t>※　実習助手及び寄宿舎指導員を含む。</t>
    <rPh sb="2" eb="4">
      <t>ジッシュウ</t>
    </rPh>
    <rPh sb="4" eb="6">
      <t>ジョシュ</t>
    </rPh>
    <rPh sb="6" eb="7">
      <t>オヨ</t>
    </rPh>
    <rPh sb="8" eb="11">
      <t>キシュクシャ</t>
    </rPh>
    <rPh sb="11" eb="14">
      <t>シドウイン</t>
    </rPh>
    <rPh sb="15" eb="16">
      <t>フク</t>
    </rPh>
    <phoneticPr fontId="2"/>
  </si>
  <si>
    <t>義務教育
　　学校</t>
    <rPh sb="0" eb="2">
      <t>ギム</t>
    </rPh>
    <rPh sb="2" eb="4">
      <t>キョウイク</t>
    </rPh>
    <rPh sb="7" eb="9">
      <t>ガッコウ</t>
    </rPh>
    <phoneticPr fontId="2"/>
  </si>
  <si>
    <t>－</t>
    <phoneticPr fontId="2"/>
  </si>
  <si>
    <t>養護教諭</t>
    <rPh sb="0" eb="1">
      <t>オサム</t>
    </rPh>
    <rPh sb="1" eb="2">
      <t>ユズル</t>
    </rPh>
    <rPh sb="2" eb="3">
      <t>キョウ</t>
    </rPh>
    <rPh sb="3" eb="4">
      <t>サトシ</t>
    </rPh>
    <phoneticPr fontId="2"/>
  </si>
  <si>
    <t>特別支援学校合計</t>
    <rPh sb="0" eb="2">
      <t>トクベツ</t>
    </rPh>
    <rPh sb="2" eb="4">
      <t>シエン</t>
    </rPh>
    <rPh sb="4" eb="6">
      <t>ガッコウ</t>
    </rPh>
    <rPh sb="6" eb="8">
      <t>ゴウケイ</t>
    </rPh>
    <phoneticPr fontId="2"/>
  </si>
  <si>
    <t>自立活動</t>
    <rPh sb="0" eb="2">
      <t>ジリツ</t>
    </rPh>
    <rPh sb="2" eb="4">
      <t>カツドウ</t>
    </rPh>
    <phoneticPr fontId="2"/>
  </si>
  <si>
    <t>小計</t>
    <rPh sb="0" eb="2">
      <t>ショウケイ</t>
    </rPh>
    <phoneticPr fontId="2"/>
  </si>
  <si>
    <t>小学部
中学部
高等部</t>
    <rPh sb="0" eb="1">
      <t>ショウ</t>
    </rPh>
    <rPh sb="1" eb="3">
      <t>ガクブ</t>
    </rPh>
    <rPh sb="4" eb="5">
      <t>ナカ</t>
    </rPh>
    <rPh sb="5" eb="7">
      <t>ガクブ</t>
    </rPh>
    <rPh sb="8" eb="11">
      <t>コウトウブ</t>
    </rPh>
    <phoneticPr fontId="2"/>
  </si>
  <si>
    <t>保健体育</t>
    <rPh sb="0" eb="2">
      <t>ホケン</t>
    </rPh>
    <rPh sb="2" eb="4">
      <t>タイイク</t>
    </rPh>
    <phoneticPr fontId="2"/>
  </si>
  <si>
    <t>中学部
高等部</t>
    <rPh sb="0" eb="2">
      <t>チュウガク</t>
    </rPh>
    <rPh sb="2" eb="3">
      <t>ブ</t>
    </rPh>
    <rPh sb="4" eb="7">
      <t>コウトウブ</t>
    </rPh>
    <phoneticPr fontId="2"/>
  </si>
  <si>
    <t>中学部</t>
    <rPh sb="0" eb="1">
      <t>ナカ</t>
    </rPh>
    <rPh sb="1" eb="3">
      <t>ガクブ</t>
    </rPh>
    <phoneticPr fontId="2"/>
  </si>
  <si>
    <t>小学部</t>
    <rPh sb="0" eb="1">
      <t>ショウ</t>
    </rPh>
    <rPh sb="1" eb="3">
      <t>ガクブ</t>
    </rPh>
    <phoneticPr fontId="2"/>
  </si>
  <si>
    <t>園芸系</t>
    <rPh sb="0" eb="2">
      <t>エンゲイ</t>
    </rPh>
    <rPh sb="2" eb="3">
      <t>ケイ</t>
    </rPh>
    <phoneticPr fontId="2"/>
  </si>
  <si>
    <t>電気系</t>
    <rPh sb="0" eb="3">
      <t>デンキケイ</t>
    </rPh>
    <phoneticPr fontId="2"/>
  </si>
  <si>
    <t>機械系</t>
    <rPh sb="0" eb="2">
      <t>キカイ</t>
    </rPh>
    <rPh sb="2" eb="3">
      <t>ケイ</t>
    </rPh>
    <phoneticPr fontId="2"/>
  </si>
  <si>
    <t>中学校</t>
    <rPh sb="0" eb="1">
      <t>ナカ</t>
    </rPh>
    <rPh sb="1" eb="3">
      <t>ガッコウ</t>
    </rPh>
    <phoneticPr fontId="2"/>
  </si>
  <si>
    <t>小・中・高共通</t>
    <rPh sb="0" eb="1">
      <t>ショウ</t>
    </rPh>
    <rPh sb="2" eb="3">
      <t>チュウ</t>
    </rPh>
    <rPh sb="4" eb="5">
      <t>コウ</t>
    </rPh>
    <rPh sb="5" eb="7">
      <t>キョウツウ</t>
    </rPh>
    <phoneticPr fontId="2"/>
  </si>
  <si>
    <t>小・中学校共通</t>
    <rPh sb="0" eb="1">
      <t>ショウ</t>
    </rPh>
    <rPh sb="2" eb="3">
      <t>チュウ</t>
    </rPh>
    <rPh sb="3" eb="5">
      <t>ガッコウ</t>
    </rPh>
    <rPh sb="5" eb="7">
      <t>キョウツウ</t>
    </rPh>
    <phoneticPr fontId="2"/>
  </si>
  <si>
    <t>中・高等学校共通</t>
    <rPh sb="0" eb="1">
      <t>ナカ</t>
    </rPh>
    <rPh sb="2" eb="4">
      <t>コウトウ</t>
    </rPh>
    <rPh sb="4" eb="6">
      <t>ガッコウ</t>
    </rPh>
    <rPh sb="6" eb="8">
      <t>キョウツウ</t>
    </rPh>
    <phoneticPr fontId="2"/>
  </si>
  <si>
    <t>小学校全科　合計</t>
    <rPh sb="0" eb="3">
      <t>ショウガッコウ</t>
    </rPh>
    <rPh sb="3" eb="5">
      <t>ゼンカ</t>
    </rPh>
    <rPh sb="6" eb="8">
      <t>ゴウケイ</t>
    </rPh>
    <phoneticPr fontId="2"/>
  </si>
  <si>
    <t>小学校全科（英語コース）</t>
    <rPh sb="0" eb="3">
      <t>ショウガッコウ</t>
    </rPh>
    <rPh sb="3" eb="5">
      <t>ゼンカ</t>
    </rPh>
    <rPh sb="6" eb="8">
      <t>エイゴ</t>
    </rPh>
    <phoneticPr fontId="2"/>
  </si>
  <si>
    <t>小学校全科（理科コース）</t>
    <rPh sb="0" eb="3">
      <t>ショウガッコウ</t>
    </rPh>
    <rPh sb="3" eb="5">
      <t>ゼンカ</t>
    </rPh>
    <rPh sb="6" eb="8">
      <t>リカ</t>
    </rPh>
    <phoneticPr fontId="2"/>
  </si>
  <si>
    <t>小学校全科</t>
    <rPh sb="0" eb="1">
      <t>ショウ</t>
    </rPh>
    <rPh sb="1" eb="2">
      <t>ガク</t>
    </rPh>
    <rPh sb="2" eb="3">
      <t>コウ</t>
    </rPh>
    <rPh sb="3" eb="4">
      <t>ゼン</t>
    </rPh>
    <rPh sb="4" eb="5">
      <t>カ</t>
    </rPh>
    <phoneticPr fontId="2"/>
  </si>
  <si>
    <t>Ａ／Ｂ</t>
    <phoneticPr fontId="2"/>
  </si>
  <si>
    <t>Ｂ</t>
    <phoneticPr fontId="2"/>
  </si>
  <si>
    <t>Ａ</t>
    <phoneticPr fontId="2"/>
  </si>
  <si>
    <t>倍率
（倍）</t>
    <rPh sb="0" eb="2">
      <t>バイリツ</t>
    </rPh>
    <rPh sb="4" eb="5">
      <t>バイ</t>
    </rPh>
    <phoneticPr fontId="2"/>
  </si>
  <si>
    <t>名簿登載者数
（名）</t>
    <rPh sb="0" eb="2">
      <t>メイボ</t>
    </rPh>
    <rPh sb="2" eb="4">
      <t>トウサイ</t>
    </rPh>
    <rPh sb="4" eb="5">
      <t>シャ</t>
    </rPh>
    <rPh sb="5" eb="6">
      <t>スウ</t>
    </rPh>
    <rPh sb="8" eb="9">
      <t>メイ</t>
    </rPh>
    <phoneticPr fontId="2"/>
  </si>
  <si>
    <t>受験者数
（名）</t>
    <rPh sb="0" eb="3">
      <t>ジュケンシャ</t>
    </rPh>
    <rPh sb="3" eb="4">
      <t>スウ</t>
    </rPh>
    <rPh sb="6" eb="7">
      <t>メイ</t>
    </rPh>
    <phoneticPr fontId="2"/>
  </si>
  <si>
    <t>応募者数
（名）</t>
    <rPh sb="0" eb="3">
      <t>オウボシャ</t>
    </rPh>
    <rPh sb="3" eb="4">
      <t>スウ</t>
    </rPh>
    <rPh sb="6" eb="7">
      <t>メイ</t>
    </rPh>
    <phoneticPr fontId="2"/>
  </si>
  <si>
    <t>校種・教科・科目等</t>
    <rPh sb="0" eb="1">
      <t>コウ</t>
    </rPh>
    <rPh sb="1" eb="2">
      <t>タネ</t>
    </rPh>
    <rPh sb="3" eb="5">
      <t>キョウカ</t>
    </rPh>
    <rPh sb="6" eb="8">
      <t>カモク</t>
    </rPh>
    <rPh sb="8" eb="9">
      <t>ナド</t>
    </rPh>
    <phoneticPr fontId="2"/>
  </si>
  <si>
    <t>名簿登載者数</t>
    <rPh sb="0" eb="2">
      <t>メイボ</t>
    </rPh>
    <rPh sb="2" eb="4">
      <t>トウサイ</t>
    </rPh>
    <rPh sb="4" eb="5">
      <t>シャ</t>
    </rPh>
    <rPh sb="5" eb="6">
      <t>スウ</t>
    </rPh>
    <phoneticPr fontId="2"/>
  </si>
  <si>
    <t>期限付任用教員</t>
    <rPh sb="0" eb="2">
      <t>キゲン</t>
    </rPh>
    <rPh sb="2" eb="3">
      <t>ツ</t>
    </rPh>
    <rPh sb="3" eb="5">
      <t>ニンヨウ</t>
    </rPh>
    <rPh sb="5" eb="7">
      <t>キョウイン</t>
    </rPh>
    <phoneticPr fontId="2"/>
  </si>
  <si>
    <t>採用倍率(倍)</t>
    <rPh sb="0" eb="2">
      <t>サイヨウ</t>
    </rPh>
    <rPh sb="2" eb="4">
      <t>バイリツ</t>
    </rPh>
    <rPh sb="5" eb="6">
      <t>バイ</t>
    </rPh>
    <phoneticPr fontId="2"/>
  </si>
  <si>
    <t>採用者数</t>
    <rPh sb="0" eb="3">
      <t>サイヨウシャ</t>
    </rPh>
    <rPh sb="3" eb="4">
      <t>スウ</t>
    </rPh>
    <phoneticPr fontId="2"/>
  </si>
  <si>
    <t>受験者数</t>
    <rPh sb="0" eb="3">
      <t>ジュケンシャ</t>
    </rPh>
    <rPh sb="3" eb="4">
      <t>スウ</t>
    </rPh>
    <phoneticPr fontId="2"/>
  </si>
  <si>
    <t>　　　　選考年度
区分</t>
    <rPh sb="9" eb="10">
      <t>ク</t>
    </rPh>
    <rPh sb="10" eb="11">
      <t>ブン</t>
    </rPh>
    <phoneticPr fontId="2"/>
  </si>
  <si>
    <t>（単位：名）</t>
    <rPh sb="1" eb="3">
      <t>タンイ</t>
    </rPh>
    <rPh sb="4" eb="5">
      <t>メイ</t>
    </rPh>
    <phoneticPr fontId="2"/>
  </si>
  <si>
    <t>免許状の種類</t>
    <rPh sb="0" eb="2">
      <t>メンキョ</t>
    </rPh>
    <rPh sb="2" eb="3">
      <t>ジョウ</t>
    </rPh>
    <rPh sb="4" eb="6">
      <t>シュルイ</t>
    </rPh>
    <phoneticPr fontId="29"/>
  </si>
  <si>
    <t>幼稚園</t>
    <rPh sb="0" eb="3">
      <t>ヨウチエン</t>
    </rPh>
    <phoneticPr fontId="29"/>
  </si>
  <si>
    <t>小学校</t>
    <rPh sb="0" eb="3">
      <t>ショウガッコウ</t>
    </rPh>
    <phoneticPr fontId="29"/>
  </si>
  <si>
    <t>中学校</t>
    <rPh sb="0" eb="3">
      <t>チュウガッコウ</t>
    </rPh>
    <phoneticPr fontId="29"/>
  </si>
  <si>
    <t>高等学校</t>
    <rPh sb="0" eb="2">
      <t>コウトウ</t>
    </rPh>
    <rPh sb="2" eb="4">
      <t>ガッコウ</t>
    </rPh>
    <phoneticPr fontId="29"/>
  </si>
  <si>
    <t>養護教諭</t>
    <rPh sb="0" eb="2">
      <t>ヨウゴ</t>
    </rPh>
    <rPh sb="2" eb="4">
      <t>キョウユ</t>
    </rPh>
    <phoneticPr fontId="29"/>
  </si>
  <si>
    <t>特別支援</t>
    <rPh sb="0" eb="2">
      <t>トクベツ</t>
    </rPh>
    <rPh sb="2" eb="4">
      <t>シエン</t>
    </rPh>
    <phoneticPr fontId="29"/>
  </si>
  <si>
    <t>栄養教諭</t>
    <rPh sb="0" eb="2">
      <t>エイヨウ</t>
    </rPh>
    <rPh sb="2" eb="4">
      <t>キョウユ</t>
    </rPh>
    <phoneticPr fontId="29"/>
  </si>
  <si>
    <t>自立(理療)</t>
    <rPh sb="0" eb="2">
      <t>ジリツ</t>
    </rPh>
    <rPh sb="3" eb="5">
      <t>リリョウ</t>
    </rPh>
    <phoneticPr fontId="29"/>
  </si>
  <si>
    <t>自立活動</t>
    <rPh sb="0" eb="2">
      <t>ジリツ</t>
    </rPh>
    <rPh sb="2" eb="4">
      <t>カツドウ</t>
    </rPh>
    <phoneticPr fontId="29"/>
  </si>
  <si>
    <t>計</t>
    <rPh sb="0" eb="1">
      <t>ケイ</t>
    </rPh>
    <phoneticPr fontId="29"/>
  </si>
  <si>
    <t>専修</t>
    <rPh sb="0" eb="2">
      <t>センシュウ</t>
    </rPh>
    <phoneticPr fontId="29"/>
  </si>
  <si>
    <t>一種</t>
    <rPh sb="0" eb="2">
      <t>イッシュ</t>
    </rPh>
    <phoneticPr fontId="29"/>
  </si>
  <si>
    <t>二種</t>
    <rPh sb="0" eb="2">
      <t>ニシュ</t>
    </rPh>
    <phoneticPr fontId="29"/>
  </si>
  <si>
    <t>臨時</t>
    <rPh sb="0" eb="2">
      <t>リンジ</t>
    </rPh>
    <phoneticPr fontId="29"/>
  </si>
  <si>
    <t>取得割合(%)</t>
    <rPh sb="0" eb="2">
      <t>シュトク</t>
    </rPh>
    <rPh sb="2" eb="4">
      <t>ワリアイ</t>
    </rPh>
    <phoneticPr fontId="29"/>
  </si>
  <si>
    <t>※　専修免許状：大学院修士課程修了（=修士）程度</t>
    <rPh sb="2" eb="4">
      <t>センシュウ</t>
    </rPh>
    <rPh sb="4" eb="6">
      <t>メンキョ</t>
    </rPh>
    <rPh sb="6" eb="7">
      <t>ジョウ</t>
    </rPh>
    <rPh sb="8" eb="11">
      <t>ダイガクイン</t>
    </rPh>
    <rPh sb="11" eb="13">
      <t>シュウシ</t>
    </rPh>
    <rPh sb="13" eb="15">
      <t>カテイ</t>
    </rPh>
    <rPh sb="15" eb="17">
      <t>シュウリョウ</t>
    </rPh>
    <rPh sb="19" eb="21">
      <t>シュウシ</t>
    </rPh>
    <rPh sb="22" eb="24">
      <t>テイド</t>
    </rPh>
    <phoneticPr fontId="29"/>
  </si>
  <si>
    <t>　　１種免許状：大学学部卒業（=学士）程度</t>
    <rPh sb="3" eb="4">
      <t>シュ</t>
    </rPh>
    <rPh sb="4" eb="6">
      <t>メンキョ</t>
    </rPh>
    <rPh sb="6" eb="7">
      <t>ジョウ</t>
    </rPh>
    <rPh sb="8" eb="10">
      <t>ダイガク</t>
    </rPh>
    <rPh sb="10" eb="12">
      <t>ガクブ</t>
    </rPh>
    <rPh sb="12" eb="14">
      <t>ソツギョウ</t>
    </rPh>
    <rPh sb="16" eb="18">
      <t>ガクシ</t>
    </rPh>
    <rPh sb="19" eb="21">
      <t>テイド</t>
    </rPh>
    <phoneticPr fontId="29"/>
  </si>
  <si>
    <t>　　２種免許状：短期大学卒業（=短期大学士）程度</t>
    <rPh sb="3" eb="4">
      <t>シュ</t>
    </rPh>
    <rPh sb="4" eb="6">
      <t>メンキョ</t>
    </rPh>
    <rPh sb="6" eb="7">
      <t>ジョウ</t>
    </rPh>
    <rPh sb="8" eb="10">
      <t>タンキ</t>
    </rPh>
    <rPh sb="10" eb="12">
      <t>ダイガク</t>
    </rPh>
    <rPh sb="12" eb="14">
      <t>ソツギョウ</t>
    </rPh>
    <rPh sb="16" eb="18">
      <t>タンキ</t>
    </rPh>
    <rPh sb="18" eb="19">
      <t>ダイ</t>
    </rPh>
    <rPh sb="19" eb="21">
      <t>ガクシ</t>
    </rPh>
    <rPh sb="22" eb="24">
      <t>テイド</t>
    </rPh>
    <phoneticPr fontId="29"/>
  </si>
  <si>
    <t>（２）中学校の普通免許状（教科別）</t>
    <rPh sb="3" eb="6">
      <t>チュウガッコウ</t>
    </rPh>
    <rPh sb="7" eb="9">
      <t>フツウ</t>
    </rPh>
    <rPh sb="9" eb="11">
      <t>メンキョ</t>
    </rPh>
    <rPh sb="11" eb="12">
      <t>ジョウ</t>
    </rPh>
    <rPh sb="13" eb="15">
      <t>キョウカ</t>
    </rPh>
    <rPh sb="15" eb="16">
      <t>ベツ</t>
    </rPh>
    <phoneticPr fontId="29"/>
  </si>
  <si>
    <t>教科名</t>
    <rPh sb="0" eb="2">
      <t>キョウカ</t>
    </rPh>
    <rPh sb="2" eb="3">
      <t>メイ</t>
    </rPh>
    <phoneticPr fontId="29"/>
  </si>
  <si>
    <t>国語</t>
    <rPh sb="0" eb="2">
      <t>コクゴ</t>
    </rPh>
    <phoneticPr fontId="29"/>
  </si>
  <si>
    <t>社会</t>
    <rPh sb="0" eb="2">
      <t>シャカイ</t>
    </rPh>
    <phoneticPr fontId="29"/>
  </si>
  <si>
    <t>数学</t>
    <rPh sb="0" eb="2">
      <t>スウガク</t>
    </rPh>
    <phoneticPr fontId="29"/>
  </si>
  <si>
    <t>理科</t>
    <rPh sb="0" eb="2">
      <t>リカ</t>
    </rPh>
    <phoneticPr fontId="29"/>
  </si>
  <si>
    <t>音楽</t>
    <rPh sb="0" eb="2">
      <t>オンガク</t>
    </rPh>
    <phoneticPr fontId="29"/>
  </si>
  <si>
    <t>美術</t>
    <rPh sb="0" eb="2">
      <t>ビジュツ</t>
    </rPh>
    <phoneticPr fontId="29"/>
  </si>
  <si>
    <t>保健体育</t>
    <rPh sb="0" eb="2">
      <t>ホケン</t>
    </rPh>
    <rPh sb="2" eb="4">
      <t>タイイク</t>
    </rPh>
    <phoneticPr fontId="29"/>
  </si>
  <si>
    <t>技術</t>
    <rPh sb="0" eb="2">
      <t>ギジュツ</t>
    </rPh>
    <phoneticPr fontId="29"/>
  </si>
  <si>
    <t>家庭</t>
    <rPh sb="0" eb="2">
      <t>カテイ</t>
    </rPh>
    <phoneticPr fontId="29"/>
  </si>
  <si>
    <t>外国語</t>
    <rPh sb="0" eb="3">
      <t>ガイコクゴ</t>
    </rPh>
    <phoneticPr fontId="29"/>
  </si>
  <si>
    <t>その他</t>
    <rPh sb="2" eb="3">
      <t>タ</t>
    </rPh>
    <phoneticPr fontId="29"/>
  </si>
  <si>
    <t>授与件数</t>
    <rPh sb="0" eb="2">
      <t>ジュヨ</t>
    </rPh>
    <rPh sb="2" eb="4">
      <t>ケンスウ</t>
    </rPh>
    <phoneticPr fontId="29"/>
  </si>
  <si>
    <t>※　その他：保健、職業、職業指導、宗教</t>
    <rPh sb="4" eb="5">
      <t>タ</t>
    </rPh>
    <rPh sb="6" eb="8">
      <t>ホケン</t>
    </rPh>
    <rPh sb="9" eb="11">
      <t>ショクギョウ</t>
    </rPh>
    <rPh sb="12" eb="14">
      <t>ショクギョウ</t>
    </rPh>
    <rPh sb="14" eb="16">
      <t>シドウ</t>
    </rPh>
    <rPh sb="17" eb="19">
      <t>シュウキョウ</t>
    </rPh>
    <phoneticPr fontId="29"/>
  </si>
  <si>
    <t>（３）高等学校の普通免許状（教科別）</t>
    <rPh sb="3" eb="5">
      <t>コウトウ</t>
    </rPh>
    <rPh sb="5" eb="7">
      <t>ガッコウ</t>
    </rPh>
    <rPh sb="8" eb="10">
      <t>フツウ</t>
    </rPh>
    <rPh sb="10" eb="12">
      <t>メンキョ</t>
    </rPh>
    <rPh sb="12" eb="13">
      <t>ジョウ</t>
    </rPh>
    <rPh sb="14" eb="16">
      <t>キョウカ</t>
    </rPh>
    <rPh sb="16" eb="17">
      <t>ベツ</t>
    </rPh>
    <phoneticPr fontId="29"/>
  </si>
  <si>
    <t>地理歴史</t>
    <rPh sb="0" eb="2">
      <t>チリ</t>
    </rPh>
    <rPh sb="2" eb="4">
      <t>レキシ</t>
    </rPh>
    <phoneticPr fontId="29"/>
  </si>
  <si>
    <t>公民</t>
    <rPh sb="0" eb="2">
      <t>コウミン</t>
    </rPh>
    <phoneticPr fontId="29"/>
  </si>
  <si>
    <t>工芸</t>
    <rPh sb="0" eb="2">
      <t>コウゲイ</t>
    </rPh>
    <phoneticPr fontId="29"/>
  </si>
  <si>
    <t>書道</t>
    <rPh sb="0" eb="2">
      <t>ショドウ</t>
    </rPh>
    <phoneticPr fontId="29"/>
  </si>
  <si>
    <t>情報</t>
    <rPh sb="0" eb="2">
      <t>ジョウホウ</t>
    </rPh>
    <phoneticPr fontId="29"/>
  </si>
  <si>
    <t>農業</t>
    <rPh sb="0" eb="2">
      <t>ノウギョウ</t>
    </rPh>
    <phoneticPr fontId="29"/>
  </si>
  <si>
    <t>工業</t>
    <rPh sb="0" eb="2">
      <t>コウギョウ</t>
    </rPh>
    <phoneticPr fontId="29"/>
  </si>
  <si>
    <t>商業</t>
    <rPh sb="0" eb="2">
      <t>ショウギョウ</t>
    </rPh>
    <phoneticPr fontId="29"/>
  </si>
  <si>
    <t>≪東京都教育委員会「公立学校統計調査報告書(学校調査編)」、文部科学省「学校基本調査報告書」≫</t>
    <rPh sb="1" eb="4">
      <t>トウキョウト</t>
    </rPh>
    <rPh sb="4" eb="6">
      <t>キョウイク</t>
    </rPh>
    <rPh sb="6" eb="9">
      <t>イインカイ</t>
    </rPh>
    <rPh sb="10" eb="12">
      <t>コウリツ</t>
    </rPh>
    <rPh sb="12" eb="14">
      <t>ガッコウ</t>
    </rPh>
    <rPh sb="14" eb="16">
      <t>トウケイ</t>
    </rPh>
    <rPh sb="16" eb="18">
      <t>チョウサ</t>
    </rPh>
    <rPh sb="18" eb="20">
      <t>ホウコク</t>
    </rPh>
    <rPh sb="20" eb="21">
      <t>ショ</t>
    </rPh>
    <rPh sb="22" eb="24">
      <t>ガッコウ</t>
    </rPh>
    <rPh sb="24" eb="26">
      <t>チョウサ</t>
    </rPh>
    <rPh sb="26" eb="27">
      <t>ヘン</t>
    </rPh>
    <rPh sb="30" eb="32">
      <t>モンブ</t>
    </rPh>
    <rPh sb="32" eb="35">
      <t>カガクショウ</t>
    </rPh>
    <rPh sb="36" eb="38">
      <t>ガッコウ</t>
    </rPh>
    <rPh sb="38" eb="40">
      <t>キホン</t>
    </rPh>
    <rPh sb="40" eb="42">
      <t>チョウサ</t>
    </rPh>
    <rPh sb="42" eb="45">
      <t>ホウコクショ</t>
    </rPh>
    <phoneticPr fontId="2"/>
  </si>
  <si>
    <t>≪東京都教育委員会「公立学校統計調査報告書(学校調査編)」、文部科学省「学校基本調査報告書」≫</t>
    <rPh sb="1" eb="4">
      <t>トウキョウト</t>
    </rPh>
    <rPh sb="4" eb="6">
      <t>キョウイク</t>
    </rPh>
    <rPh sb="6" eb="9">
      <t>イインカイ</t>
    </rPh>
    <rPh sb="10" eb="12">
      <t>コウリツ</t>
    </rPh>
    <rPh sb="12" eb="14">
      <t>ガッコウ</t>
    </rPh>
    <rPh sb="14" eb="16">
      <t>トウケイ</t>
    </rPh>
    <rPh sb="16" eb="18">
      <t>チョウサ</t>
    </rPh>
    <rPh sb="18" eb="20">
      <t>ホウコク</t>
    </rPh>
    <rPh sb="20" eb="21">
      <t>ショ</t>
    </rPh>
    <rPh sb="22" eb="24">
      <t>ガッコウ</t>
    </rPh>
    <rPh sb="24" eb="26">
      <t>チョウサ</t>
    </rPh>
    <rPh sb="26" eb="27">
      <t>ヘン</t>
    </rPh>
    <rPh sb="44" eb="45">
      <t>ショ</t>
    </rPh>
    <phoneticPr fontId="2"/>
  </si>
  <si>
    <t>※　実習助手及び寄宿舎指導員は含まない。</t>
    <phoneticPr fontId="2"/>
  </si>
  <si>
    <t>建築系</t>
    <rPh sb="0" eb="2">
      <t>ケンチク</t>
    </rPh>
    <rPh sb="2" eb="3">
      <t>ケイ</t>
    </rPh>
    <phoneticPr fontId="2"/>
  </si>
  <si>
    <t>[Ａ]</t>
    <phoneticPr fontId="2"/>
  </si>
  <si>
    <t>[Ｂ]</t>
    <phoneticPr fontId="2"/>
  </si>
  <si>
    <t>[Ｃ]</t>
    <phoneticPr fontId="2"/>
  </si>
  <si>
    <t>[Ａ／Ｃ]</t>
    <phoneticPr fontId="2"/>
  </si>
  <si>
    <t>特別</t>
    <rPh sb="0" eb="2">
      <t>トクベツ</t>
    </rPh>
    <phoneticPr fontId="2"/>
  </si>
  <si>
    <t>H30
(2018)</t>
    <phoneticPr fontId="2"/>
  </si>
  <si>
    <t>工芸系</t>
    <rPh sb="0" eb="2">
      <t>コウゲイ</t>
    </rPh>
    <rPh sb="2" eb="3">
      <t>ケイ</t>
    </rPh>
    <phoneticPr fontId="2"/>
  </si>
  <si>
    <t>H30(2018)
採用</t>
    <rPh sb="10" eb="12">
      <t>サイヨウ</t>
    </rPh>
    <phoneticPr fontId="2"/>
  </si>
  <si>
    <t>R1
(2019)</t>
  </si>
  <si>
    <t>…</t>
  </si>
  <si>
    <t>食品系</t>
    <rPh sb="0" eb="2">
      <t>ショクヒン</t>
    </rPh>
    <rPh sb="2" eb="3">
      <t>ケイ</t>
    </rPh>
    <phoneticPr fontId="2"/>
  </si>
  <si>
    <t>造園系</t>
    <rPh sb="0" eb="2">
      <t>ゾウエン</t>
    </rPh>
    <rPh sb="2" eb="3">
      <t>ケイ</t>
    </rPh>
    <phoneticPr fontId="2"/>
  </si>
  <si>
    <t>R2(2020)
採用</t>
    <rPh sb="9" eb="11">
      <t>サイヨウ</t>
    </rPh>
    <phoneticPr fontId="2"/>
  </si>
  <si>
    <t>（１）教員免許状（種類別）</t>
    <rPh sb="3" eb="5">
      <t>キョウイン</t>
    </rPh>
    <rPh sb="5" eb="7">
      <t>メンキョ</t>
    </rPh>
    <rPh sb="7" eb="8">
      <t>ジョウ</t>
    </rPh>
    <rPh sb="9" eb="11">
      <t>シュルイ</t>
    </rPh>
    <rPh sb="11" eb="12">
      <t>ベツ</t>
    </rPh>
    <phoneticPr fontId="29"/>
  </si>
  <si>
    <t>R2
(2020)</t>
    <phoneticPr fontId="2"/>
  </si>
  <si>
    <t>R3(2021)
採用</t>
    <rPh sb="9" eb="11">
      <t>サイヨウ</t>
    </rPh>
    <phoneticPr fontId="2"/>
  </si>
  <si>
    <t>採用見込者数
（名）</t>
    <rPh sb="0" eb="2">
      <t>サイヨウ</t>
    </rPh>
    <rPh sb="2" eb="4">
      <t>ミコ</t>
    </rPh>
    <rPh sb="4" eb="5">
      <t>シャ</t>
    </rPh>
    <rPh sb="5" eb="6">
      <t>スウ</t>
    </rPh>
    <rPh sb="8" eb="9">
      <t>メイ</t>
    </rPh>
    <phoneticPr fontId="2"/>
  </si>
  <si>
    <t>国語</t>
    <rPh sb="0" eb="1">
      <t>クニ</t>
    </rPh>
    <rPh sb="1" eb="2">
      <t>ゴ</t>
    </rPh>
    <phoneticPr fontId="2"/>
  </si>
  <si>
    <t>地歴</t>
    <rPh sb="0" eb="1">
      <t>チ</t>
    </rPh>
    <rPh sb="1" eb="2">
      <t>レキ</t>
    </rPh>
    <phoneticPr fontId="2"/>
  </si>
  <si>
    <t>公民</t>
    <rPh sb="0" eb="1">
      <t>コウ</t>
    </rPh>
    <rPh sb="1" eb="2">
      <t>ミン</t>
    </rPh>
    <phoneticPr fontId="2"/>
  </si>
  <si>
    <t>数学</t>
    <rPh sb="0" eb="1">
      <t>カズ</t>
    </rPh>
    <rPh sb="1" eb="2">
      <t>ガク</t>
    </rPh>
    <phoneticPr fontId="2"/>
  </si>
  <si>
    <t>理科</t>
    <rPh sb="0" eb="1">
      <t>リ</t>
    </rPh>
    <rPh sb="1" eb="2">
      <t>カ</t>
    </rPh>
    <phoneticPr fontId="2"/>
  </si>
  <si>
    <t>物理</t>
    <rPh sb="0" eb="1">
      <t>モノ</t>
    </rPh>
    <rPh sb="1" eb="2">
      <t>リ</t>
    </rPh>
    <phoneticPr fontId="2"/>
  </si>
  <si>
    <t>化学</t>
    <rPh sb="0" eb="1">
      <t>カ</t>
    </rPh>
    <rPh sb="1" eb="2">
      <t>ガク</t>
    </rPh>
    <phoneticPr fontId="2"/>
  </si>
  <si>
    <t>生物</t>
    <rPh sb="0" eb="1">
      <t>ショウ</t>
    </rPh>
    <rPh sb="1" eb="2">
      <t>ブツ</t>
    </rPh>
    <phoneticPr fontId="2"/>
  </si>
  <si>
    <t>英語</t>
    <rPh sb="0" eb="1">
      <t>エイ</t>
    </rPh>
    <rPh sb="1" eb="2">
      <t>ゴ</t>
    </rPh>
    <phoneticPr fontId="2"/>
  </si>
  <si>
    <t>音楽</t>
    <rPh sb="0" eb="1">
      <t>オト</t>
    </rPh>
    <rPh sb="1" eb="2">
      <t>ラク</t>
    </rPh>
    <phoneticPr fontId="2"/>
  </si>
  <si>
    <t>美術</t>
    <rPh sb="0" eb="1">
      <t>ビ</t>
    </rPh>
    <rPh sb="1" eb="2">
      <t>ジュツ</t>
    </rPh>
    <phoneticPr fontId="2"/>
  </si>
  <si>
    <t>家庭</t>
    <rPh sb="0" eb="1">
      <t>イエ</t>
    </rPh>
    <rPh sb="1" eb="2">
      <t>ニワ</t>
    </rPh>
    <phoneticPr fontId="2"/>
  </si>
  <si>
    <t>技術</t>
    <rPh sb="0" eb="1">
      <t>ワザ</t>
    </rPh>
    <rPh sb="1" eb="2">
      <t>ジュツ</t>
    </rPh>
    <phoneticPr fontId="2"/>
  </si>
  <si>
    <t>情報</t>
    <rPh sb="0" eb="1">
      <t>ジョウ</t>
    </rPh>
    <rPh sb="1" eb="2">
      <t>ホウ</t>
    </rPh>
    <phoneticPr fontId="2"/>
  </si>
  <si>
    <t>商業</t>
    <rPh sb="0" eb="2">
      <t>ショウギョウ</t>
    </rPh>
    <phoneticPr fontId="2"/>
  </si>
  <si>
    <t>工業</t>
    <rPh sb="0" eb="2">
      <t>コウギョウ</t>
    </rPh>
    <phoneticPr fontId="2"/>
  </si>
  <si>
    <t>化学系</t>
    <rPh sb="0" eb="2">
      <t>カガク</t>
    </rPh>
    <rPh sb="2" eb="3">
      <t>ケイ</t>
    </rPh>
    <phoneticPr fontId="2"/>
  </si>
  <si>
    <t>農業</t>
    <rPh sb="0" eb="1">
      <t>ノウ</t>
    </rPh>
    <rPh sb="1" eb="2">
      <t>ギョウ</t>
    </rPh>
    <phoneticPr fontId="2"/>
  </si>
  <si>
    <t>技術</t>
    <rPh sb="0" eb="2">
      <t>ギジュツ</t>
    </rPh>
    <phoneticPr fontId="2"/>
  </si>
  <si>
    <t>若干名</t>
    <rPh sb="0" eb="3">
      <t>ジャッカンメイ</t>
    </rPh>
    <phoneticPr fontId="2"/>
  </si>
  <si>
    <t>社会</t>
    <rPh sb="0" eb="1">
      <t>シャ</t>
    </rPh>
    <rPh sb="1" eb="2">
      <t>カイ</t>
    </rPh>
    <phoneticPr fontId="2"/>
  </si>
  <si>
    <t>音楽</t>
    <rPh sb="0" eb="2">
      <t>オンガク</t>
    </rPh>
    <phoneticPr fontId="2"/>
  </si>
  <si>
    <t>美術</t>
    <rPh sb="0" eb="2">
      <t>ビジュツ</t>
    </rPh>
    <phoneticPr fontId="2"/>
  </si>
  <si>
    <t>家庭</t>
    <rPh sb="0" eb="2">
      <t>カテイ</t>
    </rPh>
    <phoneticPr fontId="2"/>
  </si>
  <si>
    <t>理療</t>
    <rPh sb="0" eb="2">
      <t>リリョウ</t>
    </rPh>
    <phoneticPr fontId="2"/>
  </si>
  <si>
    <t>東京教師養成塾生を対象とした特別選考</t>
    <rPh sb="0" eb="2">
      <t>トウキョウ</t>
    </rPh>
    <rPh sb="2" eb="4">
      <t>キョウシ</t>
    </rPh>
    <rPh sb="4" eb="6">
      <t>ヨウセイ</t>
    </rPh>
    <rPh sb="6" eb="7">
      <t>ジュク</t>
    </rPh>
    <rPh sb="7" eb="8">
      <t>セイ</t>
    </rPh>
    <rPh sb="9" eb="11">
      <t>タイショウ</t>
    </rPh>
    <rPh sb="14" eb="16">
      <t>トクベツ</t>
    </rPh>
    <rPh sb="16" eb="18">
      <t>センコウ</t>
    </rPh>
    <phoneticPr fontId="2"/>
  </si>
  <si>
    <t>介護福祉士養成施設校における福祉科担当教員採用候補者特別選考</t>
    <rPh sb="0" eb="2">
      <t>カイゴ</t>
    </rPh>
    <rPh sb="2" eb="5">
      <t>フクシシ</t>
    </rPh>
    <rPh sb="5" eb="7">
      <t>ヨウセイ</t>
    </rPh>
    <rPh sb="7" eb="9">
      <t>シセツ</t>
    </rPh>
    <rPh sb="9" eb="10">
      <t>コウ</t>
    </rPh>
    <rPh sb="14" eb="16">
      <t>フクシ</t>
    </rPh>
    <rPh sb="16" eb="17">
      <t>カ</t>
    </rPh>
    <rPh sb="17" eb="19">
      <t>タントウ</t>
    </rPh>
    <rPh sb="19" eb="21">
      <t>キョウイン</t>
    </rPh>
    <rPh sb="21" eb="23">
      <t>サイヨウ</t>
    </rPh>
    <rPh sb="23" eb="26">
      <t>コウホシャ</t>
    </rPh>
    <rPh sb="26" eb="28">
      <t>トクベツ</t>
    </rPh>
    <rPh sb="28" eb="30">
      <t>センコウ</t>
    </rPh>
    <phoneticPr fontId="2"/>
  </si>
  <si>
    <t>調理師養成施設校における調理実習担当教員採用候補者特別選考</t>
    <rPh sb="0" eb="3">
      <t>チョウリシ</t>
    </rPh>
    <rPh sb="3" eb="5">
      <t>ヨウセイ</t>
    </rPh>
    <rPh sb="5" eb="7">
      <t>シセツ</t>
    </rPh>
    <rPh sb="7" eb="8">
      <t>コウ</t>
    </rPh>
    <rPh sb="12" eb="14">
      <t>チョウリ</t>
    </rPh>
    <rPh sb="14" eb="16">
      <t>ジッシュウ</t>
    </rPh>
    <rPh sb="16" eb="18">
      <t>タントウ</t>
    </rPh>
    <rPh sb="18" eb="20">
      <t>キョウイン</t>
    </rPh>
    <rPh sb="20" eb="22">
      <t>サイヨウ</t>
    </rPh>
    <rPh sb="22" eb="25">
      <t>コウホシャ</t>
    </rPh>
    <rPh sb="25" eb="27">
      <t>トクベツ</t>
    </rPh>
    <rPh sb="27" eb="29">
      <t>センコウ</t>
    </rPh>
    <phoneticPr fontId="2"/>
  </si>
  <si>
    <t>国際貢献活動経験者特別選考
青年海外協力隊等経験者</t>
    <rPh sb="0" eb="2">
      <t>コクサイ</t>
    </rPh>
    <rPh sb="2" eb="4">
      <t>コウケン</t>
    </rPh>
    <rPh sb="4" eb="6">
      <t>カツドウ</t>
    </rPh>
    <rPh sb="6" eb="8">
      <t>ケイケン</t>
    </rPh>
    <rPh sb="8" eb="9">
      <t>シャ</t>
    </rPh>
    <rPh sb="9" eb="11">
      <t>トクベツ</t>
    </rPh>
    <rPh sb="11" eb="13">
      <t>センコウ</t>
    </rPh>
    <rPh sb="14" eb="16">
      <t>セイネン</t>
    </rPh>
    <rPh sb="16" eb="18">
      <t>カイガイ</t>
    </rPh>
    <rPh sb="18" eb="21">
      <t>キョウリョクタイ</t>
    </rPh>
    <rPh sb="21" eb="22">
      <t>トウ</t>
    </rPh>
    <rPh sb="22" eb="25">
      <t>ケイケンシャ</t>
    </rPh>
    <phoneticPr fontId="2"/>
  </si>
  <si>
    <t>5名以内</t>
    <rPh sb="1" eb="2">
      <t>メイ</t>
    </rPh>
    <rPh sb="2" eb="4">
      <t>イナイ</t>
    </rPh>
    <phoneticPr fontId="2"/>
  </si>
  <si>
    <t>国際貢献活動経験者特別選考
在外教育施設等経験者</t>
    <rPh sb="0" eb="2">
      <t>コクサイ</t>
    </rPh>
    <rPh sb="2" eb="4">
      <t>コウケン</t>
    </rPh>
    <rPh sb="4" eb="6">
      <t>カツドウ</t>
    </rPh>
    <rPh sb="6" eb="8">
      <t>ケイケン</t>
    </rPh>
    <rPh sb="8" eb="9">
      <t>シャ</t>
    </rPh>
    <rPh sb="9" eb="11">
      <t>トクベツ</t>
    </rPh>
    <rPh sb="11" eb="13">
      <t>センコウ</t>
    </rPh>
    <rPh sb="14" eb="16">
      <t>ザイガイ</t>
    </rPh>
    <rPh sb="16" eb="18">
      <t>キョウイク</t>
    </rPh>
    <rPh sb="18" eb="20">
      <t>シセツ</t>
    </rPh>
    <rPh sb="20" eb="21">
      <t>トウ</t>
    </rPh>
    <rPh sb="21" eb="24">
      <t>ケイケンシャ</t>
    </rPh>
    <phoneticPr fontId="2"/>
  </si>
  <si>
    <t>10名以内</t>
    <rPh sb="2" eb="3">
      <t>メイ</t>
    </rPh>
    <rPh sb="3" eb="5">
      <t>イナイ</t>
    </rPh>
    <phoneticPr fontId="2"/>
  </si>
  <si>
    <t>※スポーツ・文化・芸術特別選考（5名）は除く。</t>
    <rPh sb="6" eb="8">
      <t>ブンカ</t>
    </rPh>
    <rPh sb="9" eb="11">
      <t>ゲイジュツ</t>
    </rPh>
    <rPh sb="11" eb="13">
      <t>トクベツ</t>
    </rPh>
    <rPh sb="13" eb="15">
      <t>センコウ</t>
    </rPh>
    <rPh sb="17" eb="18">
      <t>メイ</t>
    </rPh>
    <rPh sb="20" eb="21">
      <t>ノゾ</t>
    </rPh>
    <phoneticPr fontId="2"/>
  </si>
  <si>
    <t>　</t>
    <phoneticPr fontId="2"/>
  </si>
  <si>
    <t>※　二部授業（夜間学級及び日本語学級（夜間））の担当教員を含まない。</t>
    <phoneticPr fontId="2"/>
  </si>
  <si>
    <t>7-1 都内公立学校教員数の推移</t>
    <phoneticPr fontId="2"/>
  </si>
  <si>
    <t>7-2 都内公立学校職員数の推移</t>
    <rPh sb="4" eb="6">
      <t>トナイ</t>
    </rPh>
    <rPh sb="6" eb="8">
      <t>コウリツ</t>
    </rPh>
    <rPh sb="8" eb="10">
      <t>ガッコウ</t>
    </rPh>
    <rPh sb="10" eb="12">
      <t>ショクイン</t>
    </rPh>
    <rPh sb="12" eb="13">
      <t>スウ</t>
    </rPh>
    <rPh sb="14" eb="16">
      <t>スイイ</t>
    </rPh>
    <phoneticPr fontId="2"/>
  </si>
  <si>
    <t>7-4 東京都公立学校教員採用候補者選考受験者数・採用倍率等の推移</t>
    <rPh sb="4" eb="6">
      <t>トウキョウ</t>
    </rPh>
    <rPh sb="6" eb="7">
      <t>ト</t>
    </rPh>
    <rPh sb="7" eb="9">
      <t>コウリツ</t>
    </rPh>
    <rPh sb="9" eb="11">
      <t>ガッコウ</t>
    </rPh>
    <rPh sb="11" eb="13">
      <t>キョウイン</t>
    </rPh>
    <rPh sb="13" eb="15">
      <t>サイヨウ</t>
    </rPh>
    <rPh sb="15" eb="18">
      <t>コウホシャ</t>
    </rPh>
    <rPh sb="18" eb="20">
      <t>センコウ</t>
    </rPh>
    <rPh sb="31" eb="33">
      <t>スイイ</t>
    </rPh>
    <phoneticPr fontId="2"/>
  </si>
  <si>
    <t>H30
(2018)</t>
  </si>
  <si>
    <t>R2
(2020)</t>
  </si>
  <si>
    <t>R3
(2021)</t>
  </si>
  <si>
    <t>R3
(2021)</t>
    <phoneticPr fontId="2"/>
  </si>
  <si>
    <t>期限付任用
教員名簿
登載者数（名）</t>
    <rPh sb="0" eb="2">
      <t>キゲン</t>
    </rPh>
    <rPh sb="2" eb="3">
      <t>ツキ</t>
    </rPh>
    <rPh sb="3" eb="4">
      <t>ニン</t>
    </rPh>
    <rPh sb="4" eb="5">
      <t>ヨウ</t>
    </rPh>
    <rPh sb="6" eb="8">
      <t>キョウイン</t>
    </rPh>
    <rPh sb="8" eb="10">
      <t>メイボ</t>
    </rPh>
    <rPh sb="11" eb="13">
      <t>トウサイ</t>
    </rPh>
    <rPh sb="13" eb="14">
      <t>シャ</t>
    </rPh>
    <rPh sb="14" eb="15">
      <t>スウ</t>
    </rPh>
    <rPh sb="16" eb="17">
      <t>メイ</t>
    </rPh>
    <phoneticPr fontId="2"/>
  </si>
  <si>
    <t>R4(2022)
採用</t>
    <rPh sb="9" eb="11">
      <t>サイヨウ</t>
    </rPh>
    <phoneticPr fontId="2"/>
  </si>
  <si>
    <t xml:space="preserve"> ※　スポーツ･文化･芸術特別選考（平成23(2011)年度から実施）を含まず、</t>
    <rPh sb="8" eb="10">
      <t>ブンカ</t>
    </rPh>
    <rPh sb="11" eb="13">
      <t>ゲイジュツ</t>
    </rPh>
    <rPh sb="13" eb="15">
      <t>トクベツ</t>
    </rPh>
    <rPh sb="15" eb="17">
      <t>センコウ</t>
    </rPh>
    <rPh sb="28" eb="29">
      <t>ネン</t>
    </rPh>
    <rPh sb="29" eb="30">
      <t>ド</t>
    </rPh>
    <rPh sb="32" eb="34">
      <t>ジッシ</t>
    </rPh>
    <rPh sb="36" eb="37">
      <t>フク</t>
    </rPh>
    <phoneticPr fontId="2"/>
  </si>
  <si>
    <t>　　 国際貢献活動経験者特別選考（平成28(2016)年度から実施）を含む。</t>
    <rPh sb="27" eb="28">
      <t>ネン</t>
    </rPh>
    <rPh sb="28" eb="29">
      <t>ド</t>
    </rPh>
    <rPh sb="31" eb="33">
      <t>ジッシ</t>
    </rPh>
    <phoneticPr fontId="2"/>
  </si>
  <si>
    <t>※　取得割合は教科ごとに算出しているため、合計が100とならない場合がある。</t>
    <rPh sb="2" eb="4">
      <t>シュトク</t>
    </rPh>
    <rPh sb="4" eb="6">
      <t>ワリアイ</t>
    </rPh>
    <rPh sb="7" eb="9">
      <t>キョウカ</t>
    </rPh>
    <rPh sb="12" eb="14">
      <t>サンシュツ</t>
    </rPh>
    <rPh sb="21" eb="23">
      <t>ゴウケイ</t>
    </rPh>
    <phoneticPr fontId="29"/>
  </si>
  <si>
    <t>※　取得割合は種類ごとに算出しているため、合計が100とならない場合がある。</t>
    <rPh sb="2" eb="4">
      <t>シュトク</t>
    </rPh>
    <rPh sb="4" eb="6">
      <t>ワリアイ</t>
    </rPh>
    <rPh sb="7" eb="9">
      <t>シュルイ</t>
    </rPh>
    <rPh sb="12" eb="14">
      <t>サンシュツ</t>
    </rPh>
    <rPh sb="21" eb="23">
      <t>ゴウケイ</t>
    </rPh>
    <phoneticPr fontId="29"/>
  </si>
  <si>
    <t>R4
(2022)</t>
    <phoneticPr fontId="2"/>
  </si>
  <si>
    <t>R4全国
（公立）</t>
    <rPh sb="2" eb="3">
      <t>ゼン</t>
    </rPh>
    <rPh sb="3" eb="4">
      <t>クニ</t>
    </rPh>
    <rPh sb="6" eb="8">
      <t>コウリツ</t>
    </rPh>
    <phoneticPr fontId="2"/>
  </si>
  <si>
    <t>R4
(2022)</t>
    <phoneticPr fontId="2"/>
  </si>
  <si>
    <t>80名程度</t>
    <rPh sb="2" eb="3">
      <t>メイ</t>
    </rPh>
    <rPh sb="3" eb="5">
      <t>テイド</t>
    </rPh>
    <phoneticPr fontId="23"/>
  </si>
  <si>
    <t>若干名</t>
    <rPh sb="0" eb="3">
      <t>ジャッカンメイ</t>
    </rPh>
    <phoneticPr fontId="23"/>
  </si>
  <si>
    <t>-</t>
  </si>
  <si>
    <t>東京都立大島海洋国際高等学校の
水産担当教員採用候補者特別選考</t>
    <rPh sb="0" eb="3">
      <t>トウキョウト</t>
    </rPh>
    <rPh sb="3" eb="4">
      <t>リツ</t>
    </rPh>
    <rPh sb="4" eb="6">
      <t>オオシマ</t>
    </rPh>
    <rPh sb="6" eb="8">
      <t>カイヨウ</t>
    </rPh>
    <rPh sb="8" eb="10">
      <t>コクサイ</t>
    </rPh>
    <rPh sb="10" eb="12">
      <t>コウトウ</t>
    </rPh>
    <rPh sb="12" eb="14">
      <t>ガッコウ</t>
    </rPh>
    <phoneticPr fontId="23"/>
  </si>
  <si>
    <t>7-3 令和４(2022)年度東京都公立学校教員採用候補者選考(令和５(2023)年度採用)結果</t>
    <phoneticPr fontId="2"/>
  </si>
  <si>
    <t>H31(2019)
採用</t>
    <rPh sb="10" eb="12">
      <t>サイヨウ</t>
    </rPh>
    <phoneticPr fontId="2"/>
  </si>
  <si>
    <t>R5(2023)
採用</t>
    <rPh sb="9" eb="11">
      <t>サイヨウ</t>
    </rPh>
    <phoneticPr fontId="2"/>
  </si>
  <si>
    <r>
      <t xml:space="preserve"> ※　（　）内は小学校全科の数字で、スポーツ･文化･芸術特別選考、東京教師養成塾特別選考</t>
    </r>
    <r>
      <rPr>
        <sz val="10"/>
        <color indexed="10"/>
        <rFont val="ＭＳ 明朝"/>
        <family val="1"/>
        <charset val="128"/>
      </rPr>
      <t/>
    </r>
    <rPh sb="6" eb="7">
      <t>ナイ</t>
    </rPh>
    <rPh sb="8" eb="11">
      <t>ショウガッコウ</t>
    </rPh>
    <rPh sb="11" eb="13">
      <t>ゼンカ</t>
    </rPh>
    <rPh sb="14" eb="16">
      <t>スウジ</t>
    </rPh>
    <rPh sb="23" eb="25">
      <t>ブンカ</t>
    </rPh>
    <rPh sb="26" eb="28">
      <t>ゲイジュツ</t>
    </rPh>
    <rPh sb="28" eb="30">
      <t>トクベツ</t>
    </rPh>
    <rPh sb="30" eb="32">
      <t>センコウ</t>
    </rPh>
    <rPh sb="33" eb="35">
      <t>トウキョウ</t>
    </rPh>
    <rPh sb="35" eb="37">
      <t>キョウシ</t>
    </rPh>
    <rPh sb="37" eb="40">
      <t>ヨウセイジュク</t>
    </rPh>
    <rPh sb="40" eb="42">
      <t>トクベツ</t>
    </rPh>
    <rPh sb="42" eb="44">
      <t>センコウ</t>
    </rPh>
    <phoneticPr fontId="2"/>
  </si>
  <si>
    <t>　　 及び国際貢献活動経験者特別選考を含まない。</t>
  </si>
  <si>
    <t>※　その他の教科……保健、水産、福祉、商船、職業指導、宗教、農業実習、工業実習</t>
    <rPh sb="4" eb="5">
      <t>タ</t>
    </rPh>
    <rPh sb="6" eb="8">
      <t>キョウカ</t>
    </rPh>
    <rPh sb="10" eb="12">
      <t>ホケン</t>
    </rPh>
    <rPh sb="13" eb="15">
      <t>スイサン</t>
    </rPh>
    <rPh sb="16" eb="18">
      <t>フクシ</t>
    </rPh>
    <rPh sb="19" eb="21">
      <t>ショウセン</t>
    </rPh>
    <rPh sb="22" eb="24">
      <t>ショクギョウ</t>
    </rPh>
    <rPh sb="24" eb="26">
      <t>シドウ</t>
    </rPh>
    <rPh sb="27" eb="29">
      <t>シュウキョウ</t>
    </rPh>
    <rPh sb="30" eb="32">
      <t>ノウギョウ</t>
    </rPh>
    <rPh sb="32" eb="34">
      <t>ジッシュウ</t>
    </rPh>
    <rPh sb="35" eb="37">
      <t>コウギョウ</t>
    </rPh>
    <rPh sb="37" eb="39">
      <t>ジッシュウ</t>
    </rPh>
    <phoneticPr fontId="29"/>
  </si>
  <si>
    <t>計</t>
    <rPh sb="0" eb="1">
      <t>ケイ</t>
    </rPh>
    <phoneticPr fontId="2"/>
  </si>
  <si>
    <t xml:space="preserve"> ※　令和４(2022)年度採用者数は、令和４(2022)年10月１日現在である。</t>
    <rPh sb="3" eb="5">
      <t>レイワ</t>
    </rPh>
    <rPh sb="12" eb="13">
      <t>ネン</t>
    </rPh>
    <rPh sb="13" eb="14">
      <t>ド</t>
    </rPh>
    <rPh sb="14" eb="17">
      <t>サイヨウシャ</t>
    </rPh>
    <rPh sb="17" eb="18">
      <t>スウ</t>
    </rPh>
    <rPh sb="20" eb="22">
      <t>レイワ</t>
    </rPh>
    <rPh sb="29" eb="30">
      <t>ネン</t>
    </rPh>
    <rPh sb="32" eb="33">
      <t>ガツ</t>
    </rPh>
    <rPh sb="34" eb="35">
      <t>ニチ</t>
    </rPh>
    <rPh sb="35" eb="37">
      <t>ゲンザイ</t>
    </rPh>
    <phoneticPr fontId="2"/>
  </si>
  <si>
    <t xml:space="preserve"> ※　令和５(2023)年度の採用倍率は、Ａ／Ｂで計算した値である。</t>
    <rPh sb="3" eb="4">
      <t>レイ</t>
    </rPh>
    <rPh sb="4" eb="5">
      <t>ワ</t>
    </rPh>
    <rPh sb="12" eb="13">
      <t>ネン</t>
    </rPh>
    <rPh sb="13" eb="14">
      <t>ド</t>
    </rPh>
    <rPh sb="15" eb="17">
      <t>サイヨウ</t>
    </rPh>
    <rPh sb="17" eb="19">
      <t>バイリツ</t>
    </rPh>
    <rPh sb="25" eb="27">
      <t>ケイサン</t>
    </rPh>
    <rPh sb="29" eb="30">
      <t>アタイ</t>
    </rPh>
    <phoneticPr fontId="2"/>
  </si>
  <si>
    <t>7-5 教員免許状の授与状況（令和３(2021)年度）</t>
    <rPh sb="4" eb="6">
      <t>キョウイン</t>
    </rPh>
    <rPh sb="6" eb="8">
      <t>メンキョ</t>
    </rPh>
    <rPh sb="8" eb="9">
      <t>ジョウ</t>
    </rPh>
    <rPh sb="10" eb="12">
      <t>ジュヨ</t>
    </rPh>
    <rPh sb="12" eb="14">
      <t>ジョウキョウ</t>
    </rPh>
    <rPh sb="15" eb="17">
      <t>レイワ</t>
    </rPh>
    <rPh sb="24" eb="26">
      <t>ネンド</t>
    </rPh>
    <phoneticPr fontId="29"/>
  </si>
  <si>
    <t>特別支援
学校</t>
    <rPh sb="0" eb="2">
      <t>トクベツ</t>
    </rPh>
    <rPh sb="2" eb="4">
      <t>シエン</t>
    </rPh>
    <rPh sb="5" eb="7">
      <t>ガッコウ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</si>
</sst>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_ * #,##0.0_ ;_ * \-#,##0.0_ ;_ * &quot;-&quot;?_ ;_ @_ "/>
    <numFmt numFmtId="177" formatCode="&quot;/&quot;\ 0.0"/>
    <numFmt numFmtId="178" formatCode="&quot;  &quot;0.0"/>
    <numFmt numFmtId="179" formatCode="#,##0_);[Red]\(#,##0\)"/>
    <numFmt numFmtId="180" formatCode="#,##0.0_);[Red]\(#,##0.0\)"/>
    <numFmt numFmtId="181" formatCode="\(#,##0\)"/>
    <numFmt numFmtId="182" formatCode="\(0.0\)"/>
    <numFmt numFmtId="183" formatCode="0.0%"/>
    <numFmt numFmtId="184" formatCode="0_);[Red]\(0\)"/>
  </numFmts>
  <fonts count="42"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明朝"/>
      <family val="1"/>
      <charset val="128"/>
    </font>
    <font>
      <sz val="11"/>
      <name val="ＭＳ 明朝"/>
      <family val="1"/>
      <charset val="128"/>
    </font>
    <font>
      <sz val="10"/>
      <name val="ＭＳ 明朝"/>
      <family val="1"/>
      <charset val="128"/>
    </font>
    <font>
      <sz val="9"/>
      <name val="ＭＳ 明朝"/>
      <family val="1"/>
      <charset val="128"/>
    </font>
    <font>
      <b/>
      <sz val="8"/>
      <name val="ＭＳ 明朝"/>
      <family val="1"/>
      <charset val="128"/>
    </font>
    <font>
      <sz val="8"/>
      <name val="ＭＳ 明朝"/>
      <family val="1"/>
      <charset val="128"/>
    </font>
    <font>
      <sz val="16"/>
      <name val="ＭＳ ゴシック"/>
      <family val="3"/>
      <charset val="128"/>
    </font>
    <font>
      <sz val="16"/>
      <name val="ＭＳ 明朝"/>
      <family val="1"/>
      <charset val="128"/>
    </font>
    <font>
      <sz val="11"/>
      <color theme="1"/>
      <name val="ＭＳ Ｐゴシック"/>
      <family val="3"/>
      <charset val="128"/>
      <scheme val="minor"/>
    </font>
    <font>
      <sz val="6"/>
      <name val="ＭＳ Ｐゴシック"/>
      <family val="2"/>
      <charset val="128"/>
      <scheme val="minor"/>
    </font>
    <font>
      <sz val="9"/>
      <color theme="1"/>
      <name val="ＭＳ 明朝"/>
      <family val="1"/>
      <charset val="128"/>
    </font>
    <font>
      <sz val="11"/>
      <color theme="1"/>
      <name val="ＭＳ 明朝"/>
      <family val="1"/>
      <charset val="128"/>
    </font>
    <font>
      <sz val="14"/>
      <color theme="1"/>
      <name val="ＭＳ ゴシック"/>
      <family val="3"/>
      <charset val="128"/>
    </font>
    <font>
      <sz val="14"/>
      <color theme="1"/>
      <name val="ＭＳ 明朝"/>
      <family val="1"/>
      <charset val="128"/>
    </font>
    <font>
      <sz val="7"/>
      <name val="ＭＳ 明朝"/>
      <family val="1"/>
      <charset val="128"/>
    </font>
    <font>
      <sz val="6"/>
      <name val="ＭＳ 明朝"/>
      <family val="1"/>
      <charset val="128"/>
    </font>
    <font>
      <sz val="5"/>
      <name val="ＭＳ 明朝"/>
      <family val="1"/>
      <charset val="128"/>
    </font>
    <font>
      <sz val="10"/>
      <color indexed="10"/>
      <name val="ＭＳ 明朝"/>
      <family val="1"/>
      <charset val="128"/>
    </font>
    <font>
      <sz val="10"/>
      <name val="ＭＳ Ｐ明朝"/>
      <family val="1"/>
      <charset val="128"/>
    </font>
    <font>
      <b/>
      <sz val="11"/>
      <name val="ＭＳ 明朝"/>
      <family val="1"/>
      <charset val="128"/>
    </font>
    <font>
      <sz val="11"/>
      <name val="ＭＳ ゴシック"/>
      <family val="3"/>
      <charset val="128"/>
    </font>
    <font>
      <sz val="14"/>
      <name val="ＭＳ 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s>
  <borders count="6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right style="hair">
        <color indexed="64"/>
      </right>
      <top/>
      <bottom style="hair">
        <color indexed="64"/>
      </bottom>
      <diagonal/>
    </border>
    <border>
      <left style="thin">
        <color indexed="64"/>
      </left>
      <right/>
      <top/>
      <bottom style="hair">
        <color indexed="64"/>
      </bottom>
      <diagonal/>
    </border>
    <border>
      <left/>
      <right style="hair">
        <color indexed="64"/>
      </right>
      <top/>
      <bottom/>
      <diagonal/>
    </border>
    <border>
      <left/>
      <right style="hair">
        <color indexed="64"/>
      </right>
      <top style="hair">
        <color indexed="64"/>
      </top>
      <bottom/>
      <diagonal/>
    </border>
    <border>
      <left style="thin">
        <color indexed="64"/>
      </left>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right/>
      <top/>
      <bottom style="thin">
        <color indexed="64"/>
      </bottom>
      <diagonal/>
    </border>
    <border>
      <left style="hair">
        <color indexed="64"/>
      </left>
      <right style="thin">
        <color indexed="64"/>
      </right>
      <top style="thin">
        <color indexed="64"/>
      </top>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3">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9" fontId="1" fillId="0" borderId="0" applyFont="0" applyFill="0" applyBorder="0" applyAlignment="0" applyProtection="0">
      <alignment vertical="center"/>
    </xf>
    <xf numFmtId="0" fontId="3"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1" fillId="0" borderId="0" applyFont="0" applyFill="0" applyBorder="0" applyAlignment="0" applyProtection="0">
      <alignment vertical="center"/>
    </xf>
    <xf numFmtId="6" fontId="23" fillId="0" borderId="0" applyFont="0" applyFill="0" applyBorder="0" applyAlignment="0" applyProtection="0"/>
    <xf numFmtId="0" fontId="18" fillId="7" borderId="4" applyNumberFormat="0" applyAlignment="0" applyProtection="0">
      <alignment vertical="center"/>
    </xf>
    <xf numFmtId="0" fontId="28" fillId="0" borderId="0">
      <alignment vertical="center"/>
    </xf>
    <xf numFmtId="0" fontId="28" fillId="0" borderId="0">
      <alignment vertical="center"/>
    </xf>
    <xf numFmtId="0" fontId="28" fillId="0" borderId="0">
      <alignment vertical="center"/>
    </xf>
    <xf numFmtId="0" fontId="1" fillId="0" borderId="0">
      <alignment vertical="center"/>
    </xf>
    <xf numFmtId="0" fontId="1" fillId="0" borderId="0"/>
    <xf numFmtId="0" fontId="1" fillId="0" borderId="0">
      <alignment vertical="center"/>
    </xf>
    <xf numFmtId="0" fontId="19" fillId="4" borderId="0" applyNumberFormat="0" applyBorder="0" applyAlignment="0" applyProtection="0">
      <alignment vertical="center"/>
    </xf>
  </cellStyleXfs>
  <cellXfs count="270">
    <xf numFmtId="0" fontId="0" fillId="0" borderId="0" xfId="0">
      <alignment vertical="center"/>
    </xf>
    <xf numFmtId="0" fontId="21" fillId="0" borderId="0" xfId="0" applyFont="1">
      <alignment vertical="center"/>
    </xf>
    <xf numFmtId="0" fontId="21" fillId="0" borderId="0" xfId="0" applyFont="1" applyAlignment="1">
      <alignment horizontal="right"/>
    </xf>
    <xf numFmtId="0" fontId="22" fillId="0" borderId="0" xfId="0" applyFont="1">
      <alignment vertical="center"/>
    </xf>
    <xf numFmtId="0" fontId="22" fillId="0" borderId="0" xfId="0" applyFont="1" applyBorder="1">
      <alignment vertical="center"/>
    </xf>
    <xf numFmtId="38" fontId="23" fillId="0" borderId="52" xfId="35" applyFont="1" applyFill="1" applyBorder="1" applyAlignment="1">
      <alignment horizontal="center" vertical="center" wrapText="1"/>
    </xf>
    <xf numFmtId="38" fontId="23" fillId="0" borderId="53" xfId="35" applyFont="1" applyFill="1" applyBorder="1" applyAlignment="1">
      <alignment horizontal="center" vertical="center" wrapText="1"/>
    </xf>
    <xf numFmtId="38" fontId="23" fillId="0" borderId="52" xfId="35" applyFont="1" applyFill="1" applyBorder="1" applyAlignment="1">
      <alignment horizontal="center" vertical="center"/>
    </xf>
    <xf numFmtId="38" fontId="23" fillId="0" borderId="0" xfId="35" applyFont="1" applyFill="1" applyBorder="1" applyAlignment="1">
      <alignment vertical="center"/>
    </xf>
    <xf numFmtId="38" fontId="20" fillId="0" borderId="0" xfId="35" applyFont="1" applyFill="1" applyBorder="1" applyAlignment="1">
      <alignment vertical="center"/>
    </xf>
    <xf numFmtId="0" fontId="27" fillId="0" borderId="0" xfId="0" applyFont="1">
      <alignment vertical="center"/>
    </xf>
    <xf numFmtId="0" fontId="30" fillId="0" borderId="0" xfId="0" applyFont="1">
      <alignment vertical="center"/>
    </xf>
    <xf numFmtId="0" fontId="31" fillId="0" borderId="0" xfId="0" applyFont="1">
      <alignment vertical="center"/>
    </xf>
    <xf numFmtId="0" fontId="33" fillId="0" borderId="0" xfId="0" applyFont="1" applyAlignment="1">
      <alignment vertical="top"/>
    </xf>
    <xf numFmtId="0" fontId="31" fillId="0" borderId="0" xfId="0" applyFont="1" applyAlignment="1"/>
    <xf numFmtId="0" fontId="31" fillId="0" borderId="0" xfId="0" applyFont="1" applyAlignment="1">
      <alignment horizontal="right"/>
    </xf>
    <xf numFmtId="0" fontId="31" fillId="0" borderId="17" xfId="0" applyFont="1" applyBorder="1" applyAlignment="1"/>
    <xf numFmtId="0" fontId="31" fillId="0" borderId="18" xfId="0" applyFont="1" applyBorder="1" applyAlignment="1">
      <alignment horizontal="right" vertical="top"/>
    </xf>
    <xf numFmtId="0" fontId="31" fillId="0" borderId="0" xfId="0" applyFont="1" applyBorder="1" applyAlignment="1">
      <alignment horizontal="right" vertical="center"/>
    </xf>
    <xf numFmtId="0" fontId="31" fillId="0" borderId="20" xfId="0" applyFont="1" applyBorder="1" applyAlignment="1">
      <alignment horizontal="center" vertical="center"/>
    </xf>
    <xf numFmtId="0" fontId="31" fillId="0" borderId="19" xfId="0" applyFont="1" applyBorder="1" applyAlignment="1">
      <alignment horizontal="center" vertical="center"/>
    </xf>
    <xf numFmtId="0" fontId="31" fillId="0" borderId="21" xfId="0" applyFont="1" applyBorder="1" applyAlignment="1">
      <alignment horizontal="right" vertical="center"/>
    </xf>
    <xf numFmtId="0" fontId="31" fillId="0" borderId="20" xfId="0" applyFont="1" applyBorder="1" applyAlignment="1">
      <alignment horizontal="distributed" vertical="center"/>
    </xf>
    <xf numFmtId="0" fontId="31" fillId="0" borderId="20" xfId="0" applyFont="1" applyBorder="1" applyAlignment="1">
      <alignment horizontal="center" vertical="center" shrinkToFit="1"/>
    </xf>
    <xf numFmtId="0" fontId="31" fillId="0" borderId="22" xfId="0" applyFont="1" applyBorder="1" applyAlignment="1">
      <alignment horizontal="distributed" vertical="center"/>
    </xf>
    <xf numFmtId="0" fontId="31" fillId="0" borderId="0" xfId="0" applyFont="1" applyBorder="1">
      <alignment vertical="center"/>
    </xf>
    <xf numFmtId="0" fontId="22" fillId="0" borderId="0" xfId="51" applyFont="1" applyFill="1">
      <alignment vertical="center"/>
    </xf>
    <xf numFmtId="0" fontId="1" fillId="0" borderId="21" xfId="51" applyFont="1" applyBorder="1" applyAlignment="1">
      <alignment vertical="center"/>
    </xf>
    <xf numFmtId="0" fontId="1" fillId="0" borderId="0" xfId="51" applyFont="1">
      <alignment vertical="center"/>
    </xf>
    <xf numFmtId="46" fontId="1" fillId="0" borderId="0" xfId="51" applyNumberFormat="1" applyFont="1">
      <alignment vertical="center"/>
    </xf>
    <xf numFmtId="38" fontId="25" fillId="0" borderId="30" xfId="35" applyFont="1" applyFill="1" applyBorder="1" applyAlignment="1">
      <alignment horizontal="left" vertical="center"/>
    </xf>
    <xf numFmtId="0" fontId="25" fillId="0" borderId="31" xfId="50" applyFont="1" applyFill="1" applyBorder="1" applyAlignment="1">
      <alignment vertical="center" wrapText="1"/>
    </xf>
    <xf numFmtId="0" fontId="25" fillId="0" borderId="30" xfId="50" applyFont="1" applyFill="1" applyBorder="1" applyAlignment="1">
      <alignment horizontal="center" vertical="center"/>
    </xf>
    <xf numFmtId="38" fontId="25" fillId="0" borderId="30" xfId="35" applyFont="1" applyFill="1" applyBorder="1" applyAlignment="1">
      <alignment vertical="center"/>
    </xf>
    <xf numFmtId="38" fontId="34" fillId="0" borderId="35" xfId="35" applyFont="1" applyFill="1" applyBorder="1" applyAlignment="1">
      <alignment horizontal="left" vertical="center" wrapText="1"/>
    </xf>
    <xf numFmtId="38" fontId="25" fillId="0" borderId="35" xfId="35" applyFont="1" applyFill="1" applyBorder="1" applyAlignment="1">
      <alignment horizontal="center" vertical="center"/>
    </xf>
    <xf numFmtId="38" fontId="25" fillId="0" borderId="31" xfId="35" applyFont="1" applyFill="1" applyBorder="1" applyAlignment="1">
      <alignment vertical="center" wrapText="1"/>
    </xf>
    <xf numFmtId="38" fontId="25" fillId="0" borderId="33" xfId="35" applyFont="1" applyFill="1" applyBorder="1" applyAlignment="1">
      <alignment horizontal="left" vertical="center"/>
    </xf>
    <xf numFmtId="38" fontId="25" fillId="0" borderId="33" xfId="35" applyFont="1" applyFill="1" applyBorder="1" applyAlignment="1">
      <alignment horizontal="center" vertical="center"/>
    </xf>
    <xf numFmtId="0" fontId="22" fillId="0" borderId="0" xfId="51" applyFont="1">
      <alignment vertical="center"/>
    </xf>
    <xf numFmtId="38" fontId="24" fillId="0" borderId="0" xfId="35" applyFont="1" applyFill="1" applyBorder="1" applyAlignment="1">
      <alignment horizontal="center" vertical="center"/>
    </xf>
    <xf numFmtId="38" fontId="24" fillId="0" borderId="0" xfId="35" applyFont="1" applyFill="1" applyBorder="1" applyAlignment="1">
      <alignment horizontal="left" vertical="center"/>
    </xf>
    <xf numFmtId="38" fontId="21" fillId="0" borderId="0" xfId="35" applyFont="1" applyFill="1" applyBorder="1" applyAlignment="1">
      <alignment horizontal="right" vertical="center"/>
    </xf>
    <xf numFmtId="0" fontId="1" fillId="0" borderId="21" xfId="50" applyFont="1" applyBorder="1" applyAlignment="1">
      <alignment vertical="center"/>
    </xf>
    <xf numFmtId="38" fontId="25" fillId="0" borderId="35" xfId="35" applyFont="1" applyFill="1" applyBorder="1" applyAlignment="1">
      <alignment horizontal="left" vertical="center"/>
    </xf>
    <xf numFmtId="38" fontId="25" fillId="0" borderId="39" xfId="35" applyFont="1" applyFill="1" applyBorder="1" applyAlignment="1">
      <alignment vertical="center" wrapText="1"/>
    </xf>
    <xf numFmtId="38" fontId="25" fillId="0" borderId="34" xfId="35" applyFont="1" applyFill="1" applyBorder="1" applyAlignment="1">
      <alignment horizontal="left" vertical="center"/>
    </xf>
    <xf numFmtId="38" fontId="25" fillId="0" borderId="31" xfId="35" applyFont="1" applyFill="1" applyBorder="1" applyAlignment="1">
      <alignment horizontal="left" vertical="center"/>
    </xf>
    <xf numFmtId="38" fontId="25" fillId="0" borderId="30" xfId="35" applyFont="1" applyFill="1" applyBorder="1" applyAlignment="1">
      <alignment horizontal="center" vertical="center"/>
    </xf>
    <xf numFmtId="38" fontId="23" fillId="0" borderId="0" xfId="35" applyFont="1" applyFill="1" applyBorder="1" applyAlignment="1">
      <alignment horizontal="center" vertical="center"/>
    </xf>
    <xf numFmtId="0" fontId="21" fillId="0" borderId="16" xfId="0" applyFont="1" applyBorder="1" applyAlignment="1">
      <alignment horizontal="center" vertical="center" wrapText="1"/>
    </xf>
    <xf numFmtId="0" fontId="21" fillId="0" borderId="11" xfId="0" applyFont="1" applyBorder="1">
      <alignment vertical="center"/>
    </xf>
    <xf numFmtId="0" fontId="22" fillId="0" borderId="16" xfId="0" applyFont="1" applyBorder="1" applyAlignment="1">
      <alignment horizontal="center" vertical="center" wrapText="1"/>
    </xf>
    <xf numFmtId="41" fontId="38" fillId="0" borderId="10" xfId="0" applyNumberFormat="1" applyFont="1" applyBorder="1">
      <alignment vertical="center"/>
    </xf>
    <xf numFmtId="0" fontId="38" fillId="0" borderId="11" xfId="0" applyFont="1" applyBorder="1" applyAlignment="1">
      <alignment vertical="center" shrinkToFit="1"/>
    </xf>
    <xf numFmtId="178" fontId="38" fillId="0" borderId="12" xfId="28" applyNumberFormat="1" applyFont="1" applyBorder="1" applyAlignment="1">
      <alignment horizontal="left" vertical="center" wrapText="1"/>
    </xf>
    <xf numFmtId="178" fontId="38" fillId="0" borderId="11" xfId="0" applyNumberFormat="1" applyFont="1" applyBorder="1" applyAlignment="1">
      <alignment vertical="center" shrinkToFit="1"/>
    </xf>
    <xf numFmtId="177" fontId="38" fillId="0" borderId="13" xfId="28" applyNumberFormat="1" applyFont="1" applyBorder="1" applyAlignment="1">
      <alignment vertical="center" wrapText="1"/>
    </xf>
    <xf numFmtId="177" fontId="38" fillId="0" borderId="11" xfId="0" applyNumberFormat="1" applyFont="1" applyBorder="1" applyAlignment="1">
      <alignment vertical="center" shrinkToFit="1"/>
    </xf>
    <xf numFmtId="0" fontId="38" fillId="0" borderId="10" xfId="0" applyNumberFormat="1" applyFont="1" applyBorder="1" applyAlignment="1">
      <alignment horizontal="right" vertical="center"/>
    </xf>
    <xf numFmtId="177" fontId="38" fillId="0" borderId="13" xfId="28" applyNumberFormat="1" applyFont="1" applyBorder="1" applyAlignment="1">
      <alignment horizontal="right" vertical="center" wrapText="1"/>
    </xf>
    <xf numFmtId="41" fontId="38" fillId="0" borderId="11" xfId="0" applyNumberFormat="1" applyFont="1" applyBorder="1" applyAlignment="1">
      <alignment vertical="center" wrapText="1"/>
    </xf>
    <xf numFmtId="41" fontId="38" fillId="0" borderId="14" xfId="0" applyNumberFormat="1" applyFont="1" applyBorder="1">
      <alignment vertical="center"/>
    </xf>
    <xf numFmtId="41" fontId="38" fillId="0" borderId="12" xfId="0" applyNumberFormat="1" applyFont="1" applyBorder="1">
      <alignment vertical="center"/>
    </xf>
    <xf numFmtId="41" fontId="38" fillId="0" borderId="10" xfId="0" applyNumberFormat="1" applyFont="1" applyBorder="1" applyAlignment="1">
      <alignment vertical="center" wrapText="1"/>
    </xf>
    <xf numFmtId="41" fontId="38" fillId="0" borderId="15" xfId="0" applyNumberFormat="1" applyFont="1" applyBorder="1">
      <alignment vertical="center"/>
    </xf>
    <xf numFmtId="41" fontId="38" fillId="0" borderId="11" xfId="0" applyNumberFormat="1" applyFont="1" applyBorder="1">
      <alignment vertical="center"/>
    </xf>
    <xf numFmtId="41" fontId="38" fillId="0" borderId="14" xfId="0" applyNumberFormat="1" applyFont="1" applyBorder="1" applyAlignment="1">
      <alignment horizontal="right" vertical="center"/>
    </xf>
    <xf numFmtId="41" fontId="38" fillId="0" borderId="11" xfId="0" applyNumberFormat="1" applyFont="1" applyBorder="1" applyAlignment="1">
      <alignment horizontal="right" vertical="center"/>
    </xf>
    <xf numFmtId="41" fontId="38" fillId="0" borderId="16" xfId="0" applyNumberFormat="1" applyFont="1" applyBorder="1">
      <alignment vertical="center"/>
    </xf>
    <xf numFmtId="0" fontId="21" fillId="0" borderId="0" xfId="0" applyFont="1" applyAlignment="1"/>
    <xf numFmtId="0" fontId="21" fillId="0" borderId="0" xfId="0" applyFont="1" applyBorder="1">
      <alignment vertical="center"/>
    </xf>
    <xf numFmtId="0" fontId="21" fillId="0" borderId="17" xfId="0" applyFont="1" applyBorder="1" applyAlignment="1"/>
    <xf numFmtId="0" fontId="21" fillId="0" borderId="18" xfId="0" applyFont="1" applyBorder="1" applyAlignment="1">
      <alignment horizontal="right" vertical="top"/>
    </xf>
    <xf numFmtId="0" fontId="22" fillId="0" borderId="16" xfId="0" applyFont="1" applyFill="1" applyBorder="1" applyAlignment="1">
      <alignment horizontal="center" vertical="center" wrapText="1"/>
    </xf>
    <xf numFmtId="0" fontId="21" fillId="0" borderId="0" xfId="0" applyFont="1" applyBorder="1" applyAlignment="1">
      <alignment horizontal="right" vertical="center"/>
    </xf>
    <xf numFmtId="41" fontId="22" fillId="0" borderId="10" xfId="0" applyNumberFormat="1" applyFont="1" applyFill="1" applyBorder="1">
      <alignment vertical="center"/>
    </xf>
    <xf numFmtId="0" fontId="22" fillId="0" borderId="11" xfId="0" applyFont="1" applyBorder="1">
      <alignment vertical="center"/>
    </xf>
    <xf numFmtId="41" fontId="22" fillId="0" borderId="10" xfId="0" applyNumberFormat="1" applyFont="1" applyBorder="1">
      <alignment vertical="center"/>
    </xf>
    <xf numFmtId="178" fontId="22" fillId="0" borderId="12" xfId="28" applyNumberFormat="1" applyFont="1" applyFill="1" applyBorder="1" applyAlignment="1">
      <alignment horizontal="left" vertical="center" wrapText="1"/>
    </xf>
    <xf numFmtId="178" fontId="22" fillId="0" borderId="11" xfId="0" applyNumberFormat="1" applyFont="1" applyBorder="1">
      <alignment vertical="center"/>
    </xf>
    <xf numFmtId="178" fontId="22" fillId="0" borderId="12" xfId="28" applyNumberFormat="1" applyFont="1" applyBorder="1" applyAlignment="1">
      <alignment horizontal="left" vertical="center" wrapText="1"/>
    </xf>
    <xf numFmtId="177" fontId="22" fillId="0" borderId="13" xfId="28" applyNumberFormat="1" applyFont="1" applyFill="1" applyBorder="1" applyAlignment="1">
      <alignment vertical="center" wrapText="1"/>
    </xf>
    <xf numFmtId="177" fontId="22" fillId="0" borderId="11" xfId="0" applyNumberFormat="1" applyFont="1" applyBorder="1">
      <alignment vertical="center"/>
    </xf>
    <xf numFmtId="177" fontId="22" fillId="0" borderId="13" xfId="28" applyNumberFormat="1" applyFont="1" applyBorder="1" applyAlignment="1">
      <alignment vertical="center" wrapText="1"/>
    </xf>
    <xf numFmtId="0" fontId="21" fillId="0" borderId="20" xfId="0" applyFont="1" applyBorder="1" applyAlignment="1">
      <alignment horizontal="center" vertical="center"/>
    </xf>
    <xf numFmtId="41" fontId="22" fillId="0" borderId="14" xfId="0" applyNumberFormat="1" applyFont="1" applyBorder="1">
      <alignment vertical="center"/>
    </xf>
    <xf numFmtId="0" fontId="21" fillId="0" borderId="22" xfId="0" applyFont="1" applyBorder="1" applyAlignment="1">
      <alignment horizontal="center" vertical="center"/>
    </xf>
    <xf numFmtId="41" fontId="22" fillId="0" borderId="12" xfId="0" applyNumberFormat="1" applyFont="1" applyBorder="1">
      <alignment vertical="center"/>
    </xf>
    <xf numFmtId="0" fontId="21" fillId="0" borderId="21" xfId="0" applyFont="1" applyBorder="1" applyAlignment="1">
      <alignment horizontal="right" vertical="center"/>
    </xf>
    <xf numFmtId="41" fontId="22" fillId="0" borderId="11" xfId="0" applyNumberFormat="1" applyFont="1" applyBorder="1">
      <alignment vertical="center"/>
    </xf>
    <xf numFmtId="41" fontId="22" fillId="0" borderId="16" xfId="0" applyNumberFormat="1" applyFont="1" applyBorder="1">
      <alignment vertical="center"/>
    </xf>
    <xf numFmtId="0" fontId="38" fillId="0" borderId="11" xfId="0" applyFont="1" applyBorder="1">
      <alignment vertical="center"/>
    </xf>
    <xf numFmtId="41" fontId="22" fillId="0" borderId="16" xfId="0" applyNumberFormat="1" applyFont="1" applyBorder="1" applyAlignment="1">
      <alignment horizontal="right" vertical="center"/>
    </xf>
    <xf numFmtId="0" fontId="23" fillId="0" borderId="0" xfId="0" applyFont="1" applyFill="1" applyBorder="1">
      <alignment vertical="center"/>
    </xf>
    <xf numFmtId="0" fontId="23" fillId="0" borderId="0" xfId="0" applyFont="1">
      <alignment vertical="center"/>
    </xf>
    <xf numFmtId="0" fontId="23" fillId="0" borderId="0" xfId="0" applyFont="1" applyBorder="1">
      <alignment vertical="center"/>
    </xf>
    <xf numFmtId="179" fontId="21" fillId="0" borderId="31" xfId="35" applyNumberFormat="1" applyFont="1" applyFill="1" applyBorder="1" applyAlignment="1">
      <alignment vertical="center"/>
    </xf>
    <xf numFmtId="179" fontId="21" fillId="0" borderId="30" xfId="35" applyNumberFormat="1" applyFont="1" applyFill="1" applyBorder="1" applyAlignment="1">
      <alignment horizontal="right" vertical="center"/>
    </xf>
    <xf numFmtId="179" fontId="21" fillId="0" borderId="42" xfId="35" applyNumberFormat="1" applyFont="1" applyFill="1" applyBorder="1" applyAlignment="1">
      <alignment horizontal="right" vertical="center"/>
    </xf>
    <xf numFmtId="180" fontId="21" fillId="0" borderId="30" xfId="35" applyNumberFormat="1" applyFont="1" applyFill="1" applyBorder="1" applyAlignment="1">
      <alignment horizontal="right" vertical="center"/>
    </xf>
    <xf numFmtId="179" fontId="21" fillId="0" borderId="40" xfId="35" applyNumberFormat="1" applyFont="1" applyFill="1" applyBorder="1" applyAlignment="1">
      <alignment vertical="center"/>
    </xf>
    <xf numFmtId="179" fontId="21" fillId="25" borderId="31" xfId="35" applyNumberFormat="1" applyFont="1" applyFill="1" applyBorder="1" applyAlignment="1">
      <alignment vertical="center"/>
    </xf>
    <xf numFmtId="179" fontId="21" fillId="25" borderId="30" xfId="35" applyNumberFormat="1" applyFont="1" applyFill="1" applyBorder="1" applyAlignment="1">
      <alignment horizontal="right" vertical="center"/>
    </xf>
    <xf numFmtId="180" fontId="21" fillId="26" borderId="30" xfId="35" applyNumberFormat="1" applyFont="1" applyFill="1" applyBorder="1" applyAlignment="1">
      <alignment horizontal="right" vertical="center"/>
    </xf>
    <xf numFmtId="179" fontId="21" fillId="0" borderId="35" xfId="35" applyNumberFormat="1" applyFont="1" applyFill="1" applyBorder="1" applyAlignment="1">
      <alignment horizontal="right" vertical="center"/>
    </xf>
    <xf numFmtId="179" fontId="21" fillId="0" borderId="20" xfId="35" applyNumberFormat="1" applyFont="1" applyFill="1" applyBorder="1" applyAlignment="1">
      <alignment horizontal="right" vertical="center"/>
    </xf>
    <xf numFmtId="179" fontId="21" fillId="0" borderId="40" xfId="35" applyNumberFormat="1" applyFont="1" applyFill="1" applyBorder="1" applyAlignment="1">
      <alignment horizontal="right" vertical="center"/>
    </xf>
    <xf numFmtId="179" fontId="21" fillId="25" borderId="35" xfId="35" applyNumberFormat="1" applyFont="1" applyFill="1" applyBorder="1" applyAlignment="1">
      <alignment horizontal="right" vertical="center"/>
    </xf>
    <xf numFmtId="179" fontId="21" fillId="25" borderId="20" xfId="35" applyNumberFormat="1" applyFont="1" applyFill="1" applyBorder="1" applyAlignment="1">
      <alignment horizontal="right" vertical="center"/>
    </xf>
    <xf numFmtId="179" fontId="21" fillId="0" borderId="44" xfId="35" applyNumberFormat="1" applyFont="1" applyFill="1" applyBorder="1" applyAlignment="1">
      <alignment horizontal="right" vertical="center"/>
    </xf>
    <xf numFmtId="179" fontId="21" fillId="25" borderId="30" xfId="35" applyNumberFormat="1" applyFont="1" applyFill="1" applyBorder="1" applyAlignment="1">
      <alignment horizontal="center" vertical="center"/>
    </xf>
    <xf numFmtId="179" fontId="21" fillId="0" borderId="31" xfId="35" applyNumberFormat="1" applyFont="1" applyFill="1" applyBorder="1" applyAlignment="1">
      <alignment horizontal="right" vertical="center"/>
    </xf>
    <xf numFmtId="179" fontId="21" fillId="0" borderId="19" xfId="35" applyNumberFormat="1" applyFont="1" applyFill="1" applyBorder="1" applyAlignment="1">
      <alignment horizontal="right" vertical="center"/>
    </xf>
    <xf numFmtId="179" fontId="21" fillId="25" borderId="37" xfId="35" applyNumberFormat="1" applyFont="1" applyFill="1" applyBorder="1" applyAlignment="1">
      <alignment horizontal="right" vertical="center"/>
    </xf>
    <xf numFmtId="179" fontId="21" fillId="25" borderId="32" xfId="35" applyNumberFormat="1" applyFont="1" applyFill="1" applyBorder="1" applyAlignment="1">
      <alignment horizontal="right" vertical="center"/>
    </xf>
    <xf numFmtId="179" fontId="21" fillId="25" borderId="31" xfId="35" applyNumberFormat="1" applyFont="1" applyFill="1" applyBorder="1" applyAlignment="1">
      <alignment horizontal="right" vertical="center"/>
    </xf>
    <xf numFmtId="179" fontId="21" fillId="25" borderId="38" xfId="35" applyNumberFormat="1" applyFont="1" applyFill="1" applyBorder="1" applyAlignment="1">
      <alignment horizontal="center" vertical="center"/>
    </xf>
    <xf numFmtId="179" fontId="39" fillId="24" borderId="28" xfId="35" applyNumberFormat="1" applyFont="1" applyFill="1" applyBorder="1" applyAlignment="1">
      <alignment horizontal="right" vertical="center"/>
    </xf>
    <xf numFmtId="180" fontId="39" fillId="24" borderId="27" xfId="35" applyNumberFormat="1" applyFont="1" applyFill="1" applyBorder="1" applyAlignment="1">
      <alignment horizontal="right" vertical="center"/>
    </xf>
    <xf numFmtId="179" fontId="39" fillId="24" borderId="22" xfId="35" applyNumberFormat="1" applyFont="1" applyFill="1" applyBorder="1" applyAlignment="1">
      <alignment horizontal="right" vertical="center"/>
    </xf>
    <xf numFmtId="0" fontId="21" fillId="0" borderId="60" xfId="0" applyFont="1" applyBorder="1" applyAlignment="1">
      <alignment horizontal="left" vertical="center" wrapText="1"/>
    </xf>
    <xf numFmtId="0" fontId="22" fillId="0" borderId="62" xfId="0" applyFont="1" applyBorder="1" applyAlignment="1">
      <alignment horizontal="center" vertical="center" wrapText="1"/>
    </xf>
    <xf numFmtId="0" fontId="22" fillId="0" borderId="63" xfId="0" applyFont="1" applyBorder="1" applyAlignment="1">
      <alignment horizontal="center" vertical="center" wrapText="1"/>
    </xf>
    <xf numFmtId="0" fontId="22" fillId="0" borderId="66" xfId="0" applyFont="1" applyBorder="1" applyAlignment="1">
      <alignment horizontal="center" vertical="center" wrapText="1"/>
    </xf>
    <xf numFmtId="0" fontId="21" fillId="0" borderId="10" xfId="0" applyFont="1" applyBorder="1" applyAlignment="1">
      <alignment horizontal="distributed" vertical="center"/>
    </xf>
    <xf numFmtId="41" fontId="22" fillId="0" borderId="64" xfId="34" applyNumberFormat="1" applyFont="1" applyBorder="1" applyAlignment="1">
      <alignment horizontal="center" vertical="center"/>
    </xf>
    <xf numFmtId="41" fontId="22" fillId="0" borderId="65" xfId="34" applyNumberFormat="1" applyFont="1" applyBorder="1" applyAlignment="1">
      <alignment horizontal="center" vertical="center"/>
    </xf>
    <xf numFmtId="41" fontId="22" fillId="0" borderId="65" xfId="34" applyNumberFormat="1" applyFont="1" applyBorder="1" applyAlignment="1">
      <alignment horizontal="right" vertical="center"/>
    </xf>
    <xf numFmtId="41" fontId="22" fillId="0" borderId="56" xfId="34" applyNumberFormat="1" applyFont="1" applyBorder="1" applyAlignment="1">
      <alignment horizontal="right" vertical="center"/>
    </xf>
    <xf numFmtId="0" fontId="21" fillId="0" borderId="13" xfId="0" applyFont="1" applyBorder="1" applyAlignment="1">
      <alignment horizontal="center" vertical="center"/>
    </xf>
    <xf numFmtId="181" fontId="22" fillId="0" borderId="53" xfId="0" applyNumberFormat="1" applyFont="1" applyBorder="1" applyAlignment="1">
      <alignment horizontal="right" vertical="center"/>
    </xf>
    <xf numFmtId="181" fontId="22" fillId="0" borderId="52" xfId="0" applyNumberFormat="1" applyFont="1" applyBorder="1" applyAlignment="1">
      <alignment horizontal="right" vertical="center"/>
    </xf>
    <xf numFmtId="181" fontId="22" fillId="0" borderId="44" xfId="0" applyNumberFormat="1" applyFont="1" applyBorder="1" applyAlignment="1">
      <alignment horizontal="right" vertical="center"/>
    </xf>
    <xf numFmtId="0" fontId="21" fillId="0" borderId="11" xfId="0" applyFont="1" applyBorder="1" applyAlignment="1">
      <alignment horizontal="distributed" vertical="center"/>
    </xf>
    <xf numFmtId="41" fontId="22" fillId="0" borderId="40" xfId="34" applyNumberFormat="1" applyFont="1" applyBorder="1" applyAlignment="1">
      <alignment horizontal="center" vertical="center"/>
    </xf>
    <xf numFmtId="41" fontId="22" fillId="0" borderId="43" xfId="34" applyNumberFormat="1" applyFont="1" applyBorder="1" applyAlignment="1">
      <alignment horizontal="center" vertical="center"/>
    </xf>
    <xf numFmtId="41" fontId="22" fillId="0" borderId="56" xfId="34" applyNumberFormat="1" applyFont="1" applyBorder="1" applyAlignment="1">
      <alignment horizontal="center" vertical="center"/>
    </xf>
    <xf numFmtId="181" fontId="22" fillId="0" borderId="23" xfId="0" applyNumberFormat="1" applyFont="1" applyBorder="1" applyAlignment="1">
      <alignment horizontal="right" vertical="center"/>
    </xf>
    <xf numFmtId="41" fontId="22" fillId="0" borderId="43" xfId="0" applyNumberFormat="1" applyFont="1" applyFill="1" applyBorder="1" applyAlignment="1">
      <alignment horizontal="center" vertical="center"/>
    </xf>
    <xf numFmtId="41" fontId="22" fillId="0" borderId="56" xfId="0" applyNumberFormat="1" applyFont="1" applyBorder="1" applyAlignment="1">
      <alignment horizontal="right" vertical="center"/>
    </xf>
    <xf numFmtId="181" fontId="22" fillId="0" borderId="43" xfId="0" applyNumberFormat="1" applyFont="1" applyFill="1" applyBorder="1" applyAlignment="1">
      <alignment horizontal="right" vertical="center"/>
    </xf>
    <xf numFmtId="41" fontId="22" fillId="0" borderId="23" xfId="0" applyNumberFormat="1" applyFont="1" applyBorder="1" applyAlignment="1">
      <alignment vertical="center"/>
    </xf>
    <xf numFmtId="176" fontId="22" fillId="0" borderId="40" xfId="0" applyNumberFormat="1" applyFont="1" applyBorder="1" applyAlignment="1">
      <alignment horizontal="center" vertical="center"/>
    </xf>
    <xf numFmtId="176" fontId="22" fillId="0" borderId="43" xfId="0" applyNumberFormat="1" applyFont="1" applyBorder="1" applyAlignment="1">
      <alignment horizontal="center" vertical="center"/>
    </xf>
    <xf numFmtId="176" fontId="22" fillId="0" borderId="65" xfId="0" applyNumberFormat="1" applyFont="1" applyBorder="1" applyAlignment="1">
      <alignment horizontal="center" vertical="center"/>
    </xf>
    <xf numFmtId="176" fontId="22" fillId="0" borderId="56" xfId="0" applyNumberFormat="1" applyFont="1" applyBorder="1" applyAlignment="1">
      <alignment horizontal="center" vertical="center"/>
    </xf>
    <xf numFmtId="182" fontId="22" fillId="0" borderId="53" xfId="0" applyNumberFormat="1" applyFont="1" applyBorder="1" applyAlignment="1">
      <alignment horizontal="right" vertical="center"/>
    </xf>
    <xf numFmtId="182" fontId="22" fillId="0" borderId="52" xfId="0" applyNumberFormat="1" applyFont="1" applyBorder="1" applyAlignment="1">
      <alignment horizontal="right" vertical="center"/>
    </xf>
    <xf numFmtId="182" fontId="22" fillId="0" borderId="23" xfId="0" applyNumberFormat="1" applyFont="1" applyBorder="1" applyAlignment="1">
      <alignment horizontal="right" vertical="center"/>
    </xf>
    <xf numFmtId="0" fontId="21" fillId="0" borderId="13" xfId="0" applyFont="1" applyBorder="1" applyAlignment="1">
      <alignment horizontal="distributed" vertical="center"/>
    </xf>
    <xf numFmtId="0" fontId="40" fillId="0" borderId="0" xfId="0" applyFont="1">
      <alignment vertical="center"/>
    </xf>
    <xf numFmtId="0" fontId="22" fillId="0" borderId="16" xfId="0" applyFont="1" applyBorder="1" applyAlignment="1">
      <alignment horizontal="center" vertical="center" shrinkToFit="1"/>
    </xf>
    <xf numFmtId="0" fontId="22" fillId="0" borderId="0" xfId="0" applyFont="1" applyAlignment="1">
      <alignment horizontal="center" vertical="center" shrinkToFit="1"/>
    </xf>
    <xf numFmtId="41" fontId="23" fillId="0" borderId="16" xfId="0" applyNumberFormat="1" applyFont="1" applyBorder="1" applyAlignment="1">
      <alignment vertical="center" shrinkToFit="1"/>
    </xf>
    <xf numFmtId="184" fontId="23" fillId="0" borderId="16" xfId="0" applyNumberFormat="1" applyFont="1" applyBorder="1" applyAlignment="1">
      <alignment vertical="center" shrinkToFit="1"/>
    </xf>
    <xf numFmtId="41" fontId="23" fillId="0" borderId="67" xfId="0" applyNumberFormat="1" applyFont="1" applyBorder="1" applyAlignment="1">
      <alignment vertical="center" shrinkToFit="1"/>
    </xf>
    <xf numFmtId="183" fontId="23" fillId="0" borderId="16" xfId="0" applyNumberFormat="1" applyFont="1" applyBorder="1" applyAlignment="1">
      <alignment vertical="center" shrinkToFit="1"/>
    </xf>
    <xf numFmtId="183" fontId="23" fillId="0" borderId="16" xfId="28" applyNumberFormat="1" applyFont="1" applyBorder="1" applyAlignment="1">
      <alignment vertical="center" shrinkToFit="1"/>
    </xf>
    <xf numFmtId="10" fontId="23" fillId="0" borderId="16" xfId="28" applyNumberFormat="1" applyFont="1" applyBorder="1" applyAlignment="1">
      <alignment vertical="center" shrinkToFit="1"/>
    </xf>
    <xf numFmtId="0" fontId="23" fillId="0" borderId="61" xfId="0" applyFont="1" applyFill="1" applyBorder="1" applyAlignment="1">
      <alignment horizontal="left" vertical="center"/>
    </xf>
    <xf numFmtId="9" fontId="23" fillId="0" borderId="0" xfId="28" applyFont="1">
      <alignment vertical="center"/>
    </xf>
    <xf numFmtId="0" fontId="23" fillId="0" borderId="0" xfId="0" applyFont="1" applyFill="1" applyBorder="1" applyAlignment="1">
      <alignment horizontal="left" vertical="center"/>
    </xf>
    <xf numFmtId="179" fontId="23" fillId="0" borderId="16" xfId="0" applyNumberFormat="1" applyFont="1" applyBorder="1" applyAlignment="1">
      <alignment vertical="center" shrinkToFit="1"/>
    </xf>
    <xf numFmtId="179" fontId="22" fillId="0" borderId="0" xfId="0" applyNumberFormat="1" applyFont="1">
      <alignment vertical="center"/>
    </xf>
    <xf numFmtId="10" fontId="22" fillId="0" borderId="0" xfId="0" applyNumberFormat="1" applyFont="1">
      <alignment vertical="center"/>
    </xf>
    <xf numFmtId="0" fontId="30" fillId="0" borderId="0" xfId="0" applyFont="1" applyBorder="1" applyAlignment="1">
      <alignment horizontal="left" vertical="center"/>
    </xf>
    <xf numFmtId="0" fontId="30" fillId="0" borderId="0" xfId="0" applyFont="1" applyAlignment="1">
      <alignment horizontal="left" vertical="center"/>
    </xf>
    <xf numFmtId="0" fontId="32" fillId="0" borderId="0" xfId="0" applyFont="1" applyAlignment="1">
      <alignment horizontal="left" vertical="center"/>
    </xf>
    <xf numFmtId="0" fontId="30" fillId="0" borderId="24" xfId="0" applyFont="1" applyBorder="1" applyAlignment="1">
      <alignment horizontal="center" vertical="center" textRotation="255" wrapText="1"/>
    </xf>
    <xf numFmtId="0" fontId="30" fillId="0" borderId="25" xfId="0" applyFont="1" applyBorder="1" applyAlignment="1">
      <alignment horizontal="center" vertical="center" textRotation="255" wrapText="1"/>
    </xf>
    <xf numFmtId="0" fontId="30" fillId="0" borderId="26" xfId="0" applyFont="1" applyBorder="1" applyAlignment="1">
      <alignment horizontal="center" vertical="center" textRotation="255" wrapText="1"/>
    </xf>
    <xf numFmtId="0" fontId="31" fillId="0" borderId="19" xfId="0" applyFont="1" applyBorder="1" applyAlignment="1">
      <alignment horizontal="center" vertical="center"/>
    </xf>
    <xf numFmtId="0" fontId="31" fillId="0" borderId="23" xfId="0" applyFont="1" applyBorder="1" applyAlignment="1">
      <alignment horizontal="center" vertical="center"/>
    </xf>
    <xf numFmtId="0" fontId="31" fillId="0" borderId="24" xfId="0" applyFont="1" applyBorder="1" applyAlignment="1">
      <alignment horizontal="center" vertical="center" textRotation="255"/>
    </xf>
    <xf numFmtId="0" fontId="31" fillId="0" borderId="25" xfId="0" applyFont="1" applyBorder="1" applyAlignment="1">
      <alignment horizontal="center" vertical="center" textRotation="255"/>
    </xf>
    <xf numFmtId="0" fontId="31" fillId="0" borderId="26" xfId="0" applyFont="1" applyBorder="1" applyAlignment="1">
      <alignment horizontal="center" vertical="center" textRotation="255"/>
    </xf>
    <xf numFmtId="0" fontId="30" fillId="0" borderId="0" xfId="0" applyFont="1" applyBorder="1" applyAlignment="1">
      <alignment vertical="center" shrinkToFit="1"/>
    </xf>
    <xf numFmtId="0" fontId="31" fillId="0" borderId="17" xfId="0" applyFont="1" applyBorder="1" applyAlignment="1">
      <alignment horizontal="distributed" vertical="center"/>
    </xf>
    <xf numFmtId="0" fontId="31" fillId="0" borderId="18" xfId="0" applyFont="1" applyBorder="1" applyAlignment="1">
      <alignment horizontal="distributed" vertical="center"/>
    </xf>
    <xf numFmtId="0" fontId="23" fillId="0" borderId="24" xfId="0" applyFont="1" applyBorder="1" applyAlignment="1">
      <alignment horizontal="center" vertical="center" textRotation="255" wrapText="1"/>
    </xf>
    <xf numFmtId="0" fontId="23" fillId="0" borderId="25" xfId="0" applyFont="1" applyBorder="1" applyAlignment="1">
      <alignment horizontal="center" vertical="center" textRotation="255" wrapText="1"/>
    </xf>
    <xf numFmtId="0" fontId="23" fillId="0" borderId="26" xfId="0" applyFont="1" applyBorder="1" applyAlignment="1">
      <alignment horizontal="center" vertical="center" textRotation="255" wrapText="1"/>
    </xf>
    <xf numFmtId="0" fontId="21" fillId="0" borderId="19" xfId="0" applyFont="1" applyBorder="1" applyAlignment="1">
      <alignment horizontal="center" vertical="center"/>
    </xf>
    <xf numFmtId="0" fontId="21" fillId="0" borderId="23" xfId="0" applyFont="1" applyBorder="1" applyAlignment="1">
      <alignment horizontal="center" vertical="center"/>
    </xf>
    <xf numFmtId="0" fontId="41" fillId="0" borderId="0" xfId="0" applyFont="1" applyAlignment="1">
      <alignment horizontal="left" vertical="center"/>
    </xf>
    <xf numFmtId="0" fontId="21" fillId="0" borderId="24" xfId="0" applyFont="1" applyBorder="1" applyAlignment="1">
      <alignment horizontal="center" vertical="center" textRotation="255"/>
    </xf>
    <xf numFmtId="0" fontId="21" fillId="0" borderId="25" xfId="0" applyFont="1" applyBorder="1" applyAlignment="1">
      <alignment horizontal="center" vertical="center" textRotation="255"/>
    </xf>
    <xf numFmtId="0" fontId="21" fillId="0" borderId="26" xfId="0" applyFont="1" applyBorder="1" applyAlignment="1">
      <alignment horizontal="center" vertical="center" textRotation="255"/>
    </xf>
    <xf numFmtId="0" fontId="23" fillId="0" borderId="0" xfId="0" applyFont="1" applyBorder="1" applyAlignment="1">
      <alignment horizontal="left" vertical="center" shrinkToFit="1"/>
    </xf>
    <xf numFmtId="0" fontId="21" fillId="0" borderId="17" xfId="0" applyFont="1" applyBorder="1" applyAlignment="1">
      <alignment horizontal="distributed" vertical="center"/>
    </xf>
    <xf numFmtId="0" fontId="21" fillId="0" borderId="18" xfId="0" applyFont="1" applyBorder="1" applyAlignment="1">
      <alignment horizontal="distributed" vertical="center"/>
    </xf>
    <xf numFmtId="0" fontId="23" fillId="0" borderId="25" xfId="0" applyFont="1" applyBorder="1" applyAlignment="1">
      <alignment horizontal="center" vertical="center" textRotation="255"/>
    </xf>
    <xf numFmtId="0" fontId="23" fillId="0" borderId="26" xfId="0" applyFont="1" applyBorder="1" applyAlignment="1">
      <alignment horizontal="center" vertical="center" textRotation="255"/>
    </xf>
    <xf numFmtId="38" fontId="25" fillId="0" borderId="50" xfId="35" applyFont="1" applyFill="1" applyBorder="1" applyAlignment="1">
      <alignment vertical="center"/>
    </xf>
    <xf numFmtId="38" fontId="25" fillId="0" borderId="38" xfId="35" applyFont="1" applyFill="1" applyBorder="1" applyAlignment="1">
      <alignment vertical="center"/>
    </xf>
    <xf numFmtId="38" fontId="25" fillId="0" borderId="37" xfId="35" applyFont="1" applyFill="1" applyBorder="1" applyAlignment="1">
      <alignment vertical="center"/>
    </xf>
    <xf numFmtId="179" fontId="21" fillId="25" borderId="19" xfId="35" applyNumberFormat="1" applyFont="1" applyFill="1" applyBorder="1" applyAlignment="1">
      <alignment horizontal="right" vertical="center"/>
    </xf>
    <xf numFmtId="179" fontId="21" fillId="25" borderId="44" xfId="35" applyNumberFormat="1" applyFont="1" applyFill="1" applyBorder="1" applyAlignment="1">
      <alignment horizontal="right" vertical="center"/>
    </xf>
    <xf numFmtId="179" fontId="21" fillId="25" borderId="51" xfId="35" applyNumberFormat="1" applyFont="1" applyFill="1" applyBorder="1" applyAlignment="1">
      <alignment horizontal="right" vertical="center"/>
    </xf>
    <xf numFmtId="38" fontId="25" fillId="0" borderId="34" xfId="35" applyFont="1" applyFill="1" applyBorder="1" applyAlignment="1">
      <alignment vertical="center"/>
    </xf>
    <xf numFmtId="38" fontId="25" fillId="0" borderId="33" xfId="35" applyFont="1" applyFill="1" applyBorder="1" applyAlignment="1">
      <alignment vertical="center"/>
    </xf>
    <xf numFmtId="38" fontId="25" fillId="0" borderId="49" xfId="35" applyFont="1" applyFill="1" applyBorder="1" applyAlignment="1">
      <alignment vertical="center"/>
    </xf>
    <xf numFmtId="38" fontId="26" fillId="0" borderId="55" xfId="35" applyFont="1" applyFill="1" applyBorder="1" applyAlignment="1">
      <alignment horizontal="left" vertical="center" shrinkToFit="1"/>
    </xf>
    <xf numFmtId="0" fontId="26" fillId="0" borderId="55" xfId="50" applyFont="1" applyBorder="1" applyAlignment="1">
      <alignment horizontal="left" vertical="center" shrinkToFit="1"/>
    </xf>
    <xf numFmtId="38" fontId="23" fillId="0" borderId="24" xfId="35" applyFont="1" applyFill="1" applyBorder="1" applyAlignment="1">
      <alignment horizontal="center" vertical="center"/>
    </xf>
    <xf numFmtId="38" fontId="23" fillId="0" borderId="21" xfId="35" applyFont="1" applyFill="1" applyBorder="1" applyAlignment="1">
      <alignment horizontal="center" vertical="center"/>
    </xf>
    <xf numFmtId="38" fontId="23" fillId="0" borderId="59" xfId="35" applyFont="1" applyFill="1" applyBorder="1" applyAlignment="1">
      <alignment horizontal="center" vertical="center"/>
    </xf>
    <xf numFmtId="38" fontId="23" fillId="0" borderId="25" xfId="35" applyFont="1" applyFill="1" applyBorder="1" applyAlignment="1">
      <alignment horizontal="center" vertical="center"/>
    </xf>
    <xf numFmtId="38" fontId="23" fillId="0" borderId="0" xfId="35" applyFont="1" applyFill="1" applyBorder="1" applyAlignment="1">
      <alignment horizontal="center" vertical="center"/>
    </xf>
    <xf numFmtId="38" fontId="23" fillId="0" borderId="48" xfId="35" applyFont="1" applyFill="1" applyBorder="1" applyAlignment="1">
      <alignment horizontal="center" vertical="center"/>
    </xf>
    <xf numFmtId="38" fontId="23" fillId="0" borderId="26" xfId="35" applyFont="1" applyFill="1" applyBorder="1" applyAlignment="1">
      <alignment horizontal="center" vertical="center"/>
    </xf>
    <xf numFmtId="38" fontId="23" fillId="0" borderId="55" xfId="35" applyFont="1" applyFill="1" applyBorder="1" applyAlignment="1">
      <alignment horizontal="center" vertical="center"/>
    </xf>
    <xf numFmtId="38" fontId="23" fillId="0" borderId="54" xfId="35" applyFont="1" applyFill="1" applyBorder="1" applyAlignment="1">
      <alignment horizontal="center" vertical="center"/>
    </xf>
    <xf numFmtId="38" fontId="23" fillId="0" borderId="57" xfId="35" applyFont="1" applyFill="1" applyBorder="1" applyAlignment="1">
      <alignment horizontal="center" vertical="center" wrapText="1"/>
    </xf>
    <xf numFmtId="38" fontId="23" fillId="0" borderId="32" xfId="35" applyFont="1" applyFill="1" applyBorder="1" applyAlignment="1">
      <alignment horizontal="center" vertical="center"/>
    </xf>
    <xf numFmtId="38" fontId="23" fillId="0" borderId="58" xfId="35" applyFont="1" applyFill="1" applyBorder="1" applyAlignment="1">
      <alignment horizontal="center" vertical="center" wrapText="1"/>
    </xf>
    <xf numFmtId="38" fontId="23" fillId="0" borderId="31" xfId="35" applyFont="1" applyFill="1" applyBorder="1" applyAlignment="1">
      <alignment horizontal="center" vertical="center" wrapText="1"/>
    </xf>
    <xf numFmtId="38" fontId="23" fillId="0" borderId="32" xfId="35" applyFont="1" applyFill="1" applyBorder="1" applyAlignment="1">
      <alignment horizontal="center" vertical="center" wrapText="1"/>
    </xf>
    <xf numFmtId="38" fontId="23" fillId="0" borderId="56" xfId="35" applyFont="1" applyFill="1" applyBorder="1" applyAlignment="1">
      <alignment horizontal="center" vertical="center" wrapText="1"/>
    </xf>
    <xf numFmtId="38" fontId="23" fillId="0" borderId="44" xfId="35" applyFont="1" applyFill="1" applyBorder="1" applyAlignment="1">
      <alignment horizontal="center" vertical="center" wrapText="1"/>
    </xf>
    <xf numFmtId="38" fontId="23" fillId="0" borderId="23" xfId="35" applyFont="1" applyFill="1" applyBorder="1" applyAlignment="1">
      <alignment horizontal="center" vertical="center" wrapText="1"/>
    </xf>
    <xf numFmtId="38" fontId="25" fillId="0" borderId="50" xfId="35" applyFont="1" applyFill="1" applyBorder="1" applyAlignment="1">
      <alignment horizontal="left" vertical="center"/>
    </xf>
    <xf numFmtId="38" fontId="25" fillId="0" borderId="38" xfId="35" applyFont="1" applyFill="1" applyBorder="1" applyAlignment="1">
      <alignment horizontal="left" vertical="center"/>
    </xf>
    <xf numFmtId="38" fontId="25" fillId="0" borderId="37" xfId="35" applyFont="1" applyFill="1" applyBorder="1" applyAlignment="1">
      <alignment horizontal="left" vertical="center"/>
    </xf>
    <xf numFmtId="38" fontId="25" fillId="0" borderId="34" xfId="35" applyFont="1" applyFill="1" applyBorder="1" applyAlignment="1">
      <alignment horizontal="left" vertical="center"/>
    </xf>
    <xf numFmtId="38" fontId="25" fillId="0" borderId="49" xfId="35" applyFont="1" applyFill="1" applyBorder="1" applyAlignment="1">
      <alignment horizontal="left" vertical="center"/>
    </xf>
    <xf numFmtId="38" fontId="25" fillId="0" borderId="25" xfId="35" applyFont="1" applyFill="1" applyBorder="1" applyAlignment="1">
      <alignment horizontal="left" vertical="center"/>
    </xf>
    <xf numFmtId="38" fontId="25" fillId="0" borderId="48" xfId="35" applyFont="1" applyFill="1" applyBorder="1" applyAlignment="1">
      <alignment horizontal="left" vertical="center"/>
    </xf>
    <xf numFmtId="38" fontId="25" fillId="0" borderId="47" xfId="35" applyFont="1" applyFill="1" applyBorder="1" applyAlignment="1">
      <alignment horizontal="left" vertical="center"/>
    </xf>
    <xf numFmtId="38" fontId="25" fillId="0" borderId="46" xfId="35" applyFont="1" applyFill="1" applyBorder="1" applyAlignment="1">
      <alignment horizontal="left" vertical="center"/>
    </xf>
    <xf numFmtId="179" fontId="21" fillId="0" borderId="31" xfId="35" applyNumberFormat="1" applyFont="1" applyFill="1" applyBorder="1" applyAlignment="1">
      <alignment horizontal="center" vertical="center"/>
    </xf>
    <xf numFmtId="179" fontId="21" fillId="0" borderId="40" xfId="35" applyNumberFormat="1" applyFont="1" applyFill="1" applyBorder="1" applyAlignment="1">
      <alignment horizontal="center" vertical="center"/>
    </xf>
    <xf numFmtId="38" fontId="25" fillId="0" borderId="31" xfId="35" applyFont="1" applyFill="1" applyBorder="1" applyAlignment="1">
      <alignment horizontal="left" vertical="center"/>
    </xf>
    <xf numFmtId="38" fontId="25" fillId="0" borderId="40" xfId="35" applyFont="1" applyFill="1" applyBorder="1" applyAlignment="1">
      <alignment horizontal="left" vertical="center"/>
    </xf>
    <xf numFmtId="38" fontId="25" fillId="0" borderId="42" xfId="35" applyFont="1" applyFill="1" applyBorder="1" applyAlignment="1">
      <alignment horizontal="left" vertical="center"/>
    </xf>
    <xf numFmtId="38" fontId="25" fillId="0" borderId="30" xfId="35" applyFont="1" applyFill="1" applyBorder="1" applyAlignment="1">
      <alignment horizontal="center" vertical="center"/>
    </xf>
    <xf numFmtId="38" fontId="25" fillId="0" borderId="37" xfId="35" applyFont="1" applyFill="1" applyBorder="1" applyAlignment="1">
      <alignment horizontal="center" vertical="center"/>
    </xf>
    <xf numFmtId="38" fontId="25" fillId="0" borderId="25" xfId="35" applyFont="1" applyFill="1" applyBorder="1" applyAlignment="1">
      <alignment vertical="center"/>
    </xf>
    <xf numFmtId="38" fontId="25" fillId="0" borderId="48" xfId="35" applyFont="1" applyFill="1" applyBorder="1" applyAlignment="1">
      <alignment vertical="center"/>
    </xf>
    <xf numFmtId="38" fontId="25" fillId="0" borderId="47" xfId="35" applyFont="1" applyFill="1" applyBorder="1" applyAlignment="1">
      <alignment vertical="center"/>
    </xf>
    <xf numFmtId="38" fontId="25" fillId="0" borderId="46" xfId="35" applyFont="1" applyFill="1" applyBorder="1" applyAlignment="1">
      <alignment vertical="center"/>
    </xf>
    <xf numFmtId="179" fontId="21" fillId="0" borderId="32" xfId="35" applyNumberFormat="1" applyFont="1" applyFill="1" applyBorder="1" applyAlignment="1">
      <alignment horizontal="center" vertical="center"/>
    </xf>
    <xf numFmtId="179" fontId="21" fillId="0" borderId="43" xfId="35" applyNumberFormat="1" applyFont="1" applyFill="1" applyBorder="1" applyAlignment="1">
      <alignment horizontal="center" vertical="center"/>
    </xf>
    <xf numFmtId="38" fontId="25" fillId="0" borderId="35" xfId="35" applyFont="1" applyFill="1" applyBorder="1" applyAlignment="1">
      <alignment horizontal="left" vertical="center"/>
    </xf>
    <xf numFmtId="38" fontId="25" fillId="0" borderId="38" xfId="35" applyFont="1" applyFill="1" applyBorder="1" applyAlignment="1">
      <alignment horizontal="center" vertical="center"/>
    </xf>
    <xf numFmtId="38" fontId="25" fillId="0" borderId="45" xfId="35" applyFont="1" applyFill="1" applyBorder="1" applyAlignment="1">
      <alignment vertical="center" wrapText="1"/>
    </xf>
    <xf numFmtId="38" fontId="25" fillId="0" borderId="39" xfId="35" applyFont="1" applyFill="1" applyBorder="1" applyAlignment="1">
      <alignment vertical="center" wrapText="1"/>
    </xf>
    <xf numFmtId="38" fontId="25" fillId="0" borderId="31" xfId="35" applyFont="1" applyFill="1" applyBorder="1" applyAlignment="1">
      <alignment horizontal="left" vertical="center" wrapText="1"/>
    </xf>
    <xf numFmtId="38" fontId="25" fillId="0" borderId="40" xfId="35" applyFont="1" applyFill="1" applyBorder="1" applyAlignment="1">
      <alignment horizontal="left" vertical="center" wrapText="1"/>
    </xf>
    <xf numFmtId="38" fontId="25" fillId="0" borderId="42" xfId="35" applyFont="1" applyFill="1" applyBorder="1" applyAlignment="1">
      <alignment horizontal="left" vertical="center" wrapText="1"/>
    </xf>
    <xf numFmtId="179" fontId="21" fillId="0" borderId="41" xfId="35" applyNumberFormat="1" applyFont="1" applyFill="1" applyBorder="1" applyAlignment="1">
      <alignment horizontal="center" vertical="center"/>
    </xf>
    <xf numFmtId="38" fontId="25" fillId="0" borderId="30" xfId="35" applyFont="1" applyFill="1" applyBorder="1" applyAlignment="1">
      <alignment horizontal="center" vertical="center" wrapText="1"/>
    </xf>
    <xf numFmtId="38" fontId="25" fillId="0" borderId="38" xfId="35" applyFont="1" applyFill="1" applyBorder="1" applyAlignment="1">
      <alignment horizontal="center" vertical="center" wrapText="1"/>
    </xf>
    <xf numFmtId="38" fontId="25" fillId="0" borderId="30" xfId="35" applyFont="1" applyFill="1" applyBorder="1" applyAlignment="1">
      <alignment vertical="center" wrapText="1"/>
    </xf>
    <xf numFmtId="38" fontId="25" fillId="0" borderId="38" xfId="35" applyFont="1" applyFill="1" applyBorder="1" applyAlignment="1">
      <alignment vertical="center" wrapText="1"/>
    </xf>
    <xf numFmtId="38" fontId="25" fillId="0" borderId="34" xfId="35" applyFont="1" applyFill="1" applyBorder="1" applyAlignment="1">
      <alignment horizontal="left" vertical="center" wrapText="1"/>
    </xf>
    <xf numFmtId="38" fontId="25" fillId="0" borderId="50" xfId="35" applyFont="1" applyFill="1" applyBorder="1" applyAlignment="1">
      <alignment horizontal="left" vertical="center" wrapText="1"/>
    </xf>
    <xf numFmtId="38" fontId="25" fillId="0" borderId="37" xfId="35" applyFont="1" applyFill="1" applyBorder="1" applyAlignment="1">
      <alignment horizontal="left" vertical="center" wrapText="1"/>
    </xf>
    <xf numFmtId="38" fontId="36" fillId="0" borderId="50" xfId="35" applyFont="1" applyFill="1" applyBorder="1" applyAlignment="1">
      <alignment horizontal="left" vertical="center" wrapText="1"/>
    </xf>
    <xf numFmtId="38" fontId="36" fillId="0" borderId="38" xfId="35" applyFont="1" applyFill="1" applyBorder="1" applyAlignment="1">
      <alignment horizontal="left" vertical="center" wrapText="1"/>
    </xf>
    <xf numFmtId="38" fontId="36" fillId="0" borderId="37" xfId="35" applyFont="1" applyFill="1" applyBorder="1" applyAlignment="1">
      <alignment horizontal="left" vertical="center" wrapText="1"/>
    </xf>
    <xf numFmtId="38" fontId="24" fillId="24" borderId="29" xfId="35" applyFont="1" applyFill="1" applyBorder="1" applyAlignment="1">
      <alignment horizontal="center" vertical="center"/>
    </xf>
    <xf numFmtId="38" fontId="24" fillId="24" borderId="27" xfId="35" applyFont="1" applyFill="1" applyBorder="1" applyAlignment="1">
      <alignment horizontal="center" vertical="center"/>
    </xf>
    <xf numFmtId="38" fontId="25" fillId="0" borderId="37" xfId="35" applyFont="1" applyFill="1" applyBorder="1" applyAlignment="1">
      <alignment horizontal="center" vertical="center" wrapText="1"/>
    </xf>
    <xf numFmtId="38" fontId="25" fillId="0" borderId="36" xfId="35" applyFont="1" applyFill="1" applyBorder="1" applyAlignment="1">
      <alignment horizontal="left" vertical="center"/>
    </xf>
    <xf numFmtId="38" fontId="35" fillId="0" borderId="50" xfId="35" applyFont="1" applyFill="1" applyBorder="1" applyAlignment="1">
      <alignment horizontal="left" vertical="center" wrapText="1"/>
    </xf>
    <xf numFmtId="38" fontId="35" fillId="0" borderId="38" xfId="35" applyFont="1" applyFill="1" applyBorder="1" applyAlignment="1">
      <alignment horizontal="left" vertical="center" wrapText="1"/>
    </xf>
    <xf numFmtId="38" fontId="35" fillId="0" borderId="37" xfId="35" applyFont="1" applyFill="1" applyBorder="1" applyAlignment="1">
      <alignment horizontal="left" vertical="center" wrapText="1"/>
    </xf>
    <xf numFmtId="0" fontId="26" fillId="0" borderId="0" xfId="0" applyFont="1" applyAlignment="1">
      <alignment horizontal="left" vertical="center" shrinkToFi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2" xfId="43"/>
    <cellStyle name="通貨 2 2" xfId="44"/>
    <cellStyle name="入力" xfId="45" builtinId="20" customBuiltin="1"/>
    <cellStyle name="標準" xfId="0" builtinId="0"/>
    <cellStyle name="標準 2" xfId="46"/>
    <cellStyle name="標準 2 2" xfId="47"/>
    <cellStyle name="標準 3" xfId="48"/>
    <cellStyle name="標準 3 2" xfId="49"/>
    <cellStyle name="標準 4" xfId="50"/>
    <cellStyle name="標準_１９二次結果（発表等数表）_別紙(選考結果）_別紙(選考結果）"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3</xdr:row>
      <xdr:rowOff>9525</xdr:rowOff>
    </xdr:to>
    <xdr:cxnSp macro="">
      <xdr:nvCxnSpPr>
        <xdr:cNvPr id="5" name="直線コネクタ 4"/>
        <xdr:cNvCxnSpPr/>
      </xdr:nvCxnSpPr>
      <xdr:spPr>
        <a:xfrm>
          <a:off x="9525" y="476250"/>
          <a:ext cx="1114425"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9525</xdr:colOff>
      <xdr:row>2</xdr:row>
      <xdr:rowOff>9525</xdr:rowOff>
    </xdr:from>
    <xdr:to>
      <xdr:col>2</xdr:col>
      <xdr:colOff>9525</xdr:colOff>
      <xdr:row>3</xdr:row>
      <xdr:rowOff>9525</xdr:rowOff>
    </xdr:to>
    <xdr:cxnSp macro="">
      <xdr:nvCxnSpPr>
        <xdr:cNvPr id="2" name="直線コネクタ 1"/>
        <xdr:cNvCxnSpPr/>
      </xdr:nvCxnSpPr>
      <xdr:spPr>
        <a:xfrm>
          <a:off x="9525" y="485775"/>
          <a:ext cx="1371600" cy="3429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tabSelected="1" view="pageBreakPreview" zoomScale="130" zoomScaleNormal="100" zoomScaleSheetLayoutView="130" workbookViewId="0">
      <selection sqref="A1:I1"/>
    </sheetView>
  </sheetViews>
  <sheetFormatPr defaultColWidth="9" defaultRowHeight="13.5" x14ac:dyDescent="0.15"/>
  <cols>
    <col min="1" max="1" width="4.75" style="12" customWidth="1"/>
    <col min="2" max="2" width="9.875" style="12" customWidth="1"/>
    <col min="3" max="7" width="8.25" style="12" bestFit="1" customWidth="1"/>
    <col min="8" max="8" width="1.375" style="25" customWidth="1"/>
    <col min="9" max="9" width="8.5" style="12" customWidth="1"/>
    <col min="10" max="10" width="1.5" style="12" customWidth="1"/>
    <col min="11" max="16384" width="9" style="12"/>
  </cols>
  <sheetData>
    <row r="1" spans="1:9" ht="24" customHeight="1" x14ac:dyDescent="0.15">
      <c r="A1" s="168" t="s">
        <v>158</v>
      </c>
      <c r="B1" s="168"/>
      <c r="C1" s="168"/>
      <c r="D1" s="168"/>
      <c r="E1" s="168"/>
      <c r="F1" s="168"/>
      <c r="G1" s="168"/>
      <c r="H1" s="168"/>
      <c r="I1" s="168"/>
    </row>
    <row r="2" spans="1:9" ht="15" customHeight="1" x14ac:dyDescent="0.15">
      <c r="A2" s="13"/>
      <c r="C2" s="14"/>
      <c r="D2" s="14"/>
      <c r="E2" s="14"/>
      <c r="F2" s="14"/>
      <c r="G2" s="14"/>
      <c r="H2" s="14"/>
      <c r="I2" s="15" t="s">
        <v>16</v>
      </c>
    </row>
    <row r="3" spans="1:9" ht="27" customHeight="1" x14ac:dyDescent="0.15">
      <c r="A3" s="16" t="s">
        <v>17</v>
      </c>
      <c r="B3" s="17" t="s">
        <v>0</v>
      </c>
      <c r="C3" s="50" t="s">
        <v>161</v>
      </c>
      <c r="D3" s="50" t="s">
        <v>114</v>
      </c>
      <c r="E3" s="50" t="s">
        <v>162</v>
      </c>
      <c r="F3" s="50" t="s">
        <v>163</v>
      </c>
      <c r="G3" s="50" t="s">
        <v>171</v>
      </c>
      <c r="H3" s="51"/>
      <c r="I3" s="52" t="s">
        <v>172</v>
      </c>
    </row>
    <row r="4" spans="1:9" ht="23.25" customHeight="1" x14ac:dyDescent="0.15">
      <c r="A4" s="174" t="s">
        <v>2</v>
      </c>
      <c r="B4" s="18" t="s">
        <v>184</v>
      </c>
      <c r="C4" s="53">
        <v>840</v>
      </c>
      <c r="D4" s="53">
        <v>847</v>
      </c>
      <c r="E4" s="53">
        <v>849</v>
      </c>
      <c r="F4" s="53">
        <v>834</v>
      </c>
      <c r="G4" s="53">
        <v>811</v>
      </c>
      <c r="H4" s="54"/>
      <c r="I4" s="53">
        <v>14355</v>
      </c>
    </row>
    <row r="5" spans="1:9" ht="13.5" customHeight="1" x14ac:dyDescent="0.15">
      <c r="A5" s="175"/>
      <c r="B5" s="172" t="s">
        <v>12</v>
      </c>
      <c r="C5" s="55">
        <v>2.8571428571428572</v>
      </c>
      <c r="D5" s="55">
        <v>2.715466351829988</v>
      </c>
      <c r="E5" s="55">
        <v>2.4734982332155475</v>
      </c>
      <c r="F5" s="55">
        <v>2.6378896882494005</v>
      </c>
      <c r="G5" s="55">
        <v>2.5893958076448826</v>
      </c>
      <c r="H5" s="56"/>
      <c r="I5" s="55">
        <v>5.0574712643678161</v>
      </c>
    </row>
    <row r="6" spans="1:9" ht="13.5" customHeight="1" x14ac:dyDescent="0.15">
      <c r="A6" s="176"/>
      <c r="B6" s="173"/>
      <c r="C6" s="57">
        <v>97.142857142857139</v>
      </c>
      <c r="D6" s="57">
        <v>97.284533648170012</v>
      </c>
      <c r="E6" s="57">
        <v>97.526501766784463</v>
      </c>
      <c r="F6" s="57">
        <v>97.362110311750598</v>
      </c>
      <c r="G6" s="57">
        <v>97.410604192355123</v>
      </c>
      <c r="H6" s="58"/>
      <c r="I6" s="57">
        <v>94.94252873563218</v>
      </c>
    </row>
    <row r="7" spans="1:9" ht="23.25" customHeight="1" x14ac:dyDescent="0.15">
      <c r="A7" s="174" t="s">
        <v>6</v>
      </c>
      <c r="B7" s="18" t="s">
        <v>184</v>
      </c>
      <c r="C7" s="53">
        <v>32922</v>
      </c>
      <c r="D7" s="53">
        <v>33448</v>
      </c>
      <c r="E7" s="53">
        <v>33914</v>
      </c>
      <c r="F7" s="53">
        <v>34442</v>
      </c>
      <c r="G7" s="53">
        <v>34346</v>
      </c>
      <c r="H7" s="54"/>
      <c r="I7" s="53">
        <v>416225</v>
      </c>
    </row>
    <row r="8" spans="1:9" ht="13.5" customHeight="1" x14ac:dyDescent="0.15">
      <c r="A8" s="175"/>
      <c r="B8" s="172" t="s">
        <v>12</v>
      </c>
      <c r="C8" s="55">
        <v>38.727902314561689</v>
      </c>
      <c r="D8" s="55">
        <v>39.033723989476208</v>
      </c>
      <c r="E8" s="55">
        <v>39.069410862770539</v>
      </c>
      <c r="F8" s="55">
        <v>39.205040357702799</v>
      </c>
      <c r="G8" s="55">
        <v>39.308798695626855</v>
      </c>
      <c r="H8" s="56"/>
      <c r="I8" s="55">
        <v>37.324764250105112</v>
      </c>
    </row>
    <row r="9" spans="1:9" ht="13.5" customHeight="1" x14ac:dyDescent="0.15">
      <c r="A9" s="176"/>
      <c r="B9" s="173"/>
      <c r="C9" s="57">
        <v>61.272097685438311</v>
      </c>
      <c r="D9" s="57">
        <v>60.966276010523799</v>
      </c>
      <c r="E9" s="57">
        <v>60.930589137229461</v>
      </c>
      <c r="F9" s="57">
        <v>60.794959642297201</v>
      </c>
      <c r="G9" s="57">
        <v>60.691201304373145</v>
      </c>
      <c r="H9" s="58"/>
      <c r="I9" s="57">
        <v>62.675235749894888</v>
      </c>
    </row>
    <row r="10" spans="1:9" ht="23.25" customHeight="1" x14ac:dyDescent="0.15">
      <c r="A10" s="175" t="s">
        <v>7</v>
      </c>
      <c r="B10" s="18" t="s">
        <v>184</v>
      </c>
      <c r="C10" s="53">
        <v>14972</v>
      </c>
      <c r="D10" s="53">
        <v>15128</v>
      </c>
      <c r="E10" s="53">
        <v>15263</v>
      </c>
      <c r="F10" s="53">
        <v>15623</v>
      </c>
      <c r="G10" s="53">
        <v>15613</v>
      </c>
      <c r="H10" s="54"/>
      <c r="I10" s="53">
        <v>230074</v>
      </c>
    </row>
    <row r="11" spans="1:9" ht="13.5" customHeight="1" x14ac:dyDescent="0.15">
      <c r="A11" s="175"/>
      <c r="B11" s="172" t="s">
        <v>12</v>
      </c>
      <c r="C11" s="55">
        <v>55.563718942025112</v>
      </c>
      <c r="D11" s="55">
        <v>55.684822845055528</v>
      </c>
      <c r="E11" s="55">
        <v>55.460918561226492</v>
      </c>
      <c r="F11" s="55">
        <v>55.443896818792801</v>
      </c>
      <c r="G11" s="55">
        <v>55.594696727086401</v>
      </c>
      <c r="H11" s="56"/>
      <c r="I11" s="55">
        <v>55.273086050575039</v>
      </c>
    </row>
    <row r="12" spans="1:9" ht="13.5" customHeight="1" x14ac:dyDescent="0.15">
      <c r="A12" s="176"/>
      <c r="B12" s="173"/>
      <c r="C12" s="57">
        <v>44.436281057974888</v>
      </c>
      <c r="D12" s="57">
        <v>44.315177154944472</v>
      </c>
      <c r="E12" s="57">
        <v>44.539081438773501</v>
      </c>
      <c r="F12" s="57">
        <v>44.556103181207199</v>
      </c>
      <c r="G12" s="57">
        <v>44.405303272913599</v>
      </c>
      <c r="H12" s="58"/>
      <c r="I12" s="57">
        <v>44.726913949424969</v>
      </c>
    </row>
    <row r="13" spans="1:9" ht="23.25" customHeight="1" x14ac:dyDescent="0.15">
      <c r="A13" s="169" t="s">
        <v>18</v>
      </c>
      <c r="B13" s="18" t="s">
        <v>184</v>
      </c>
      <c r="C13" s="59">
        <v>373</v>
      </c>
      <c r="D13" s="59">
        <v>379</v>
      </c>
      <c r="E13" s="53">
        <v>463</v>
      </c>
      <c r="F13" s="53">
        <v>487</v>
      </c>
      <c r="G13" s="53">
        <v>503</v>
      </c>
      <c r="H13" s="54"/>
      <c r="I13" s="53">
        <v>6110</v>
      </c>
    </row>
    <row r="14" spans="1:9" ht="13.5" customHeight="1" x14ac:dyDescent="0.15">
      <c r="A14" s="170"/>
      <c r="B14" s="172" t="s">
        <v>12</v>
      </c>
      <c r="C14" s="55">
        <v>45.844504021447719</v>
      </c>
      <c r="D14" s="55">
        <v>47.229551451187334</v>
      </c>
      <c r="E14" s="55">
        <v>47.516198704103672</v>
      </c>
      <c r="F14" s="55">
        <v>47.022587268993838</v>
      </c>
      <c r="G14" s="55">
        <v>47.117296222664017</v>
      </c>
      <c r="H14" s="56"/>
      <c r="I14" s="55">
        <v>45.875613747954176</v>
      </c>
    </row>
    <row r="15" spans="1:9" ht="18.75" customHeight="1" x14ac:dyDescent="0.15">
      <c r="A15" s="171"/>
      <c r="B15" s="173"/>
      <c r="C15" s="60">
        <v>54.155495978552281</v>
      </c>
      <c r="D15" s="60">
        <v>52.770448548812666</v>
      </c>
      <c r="E15" s="57">
        <v>52.483801295896328</v>
      </c>
      <c r="F15" s="57">
        <v>52.977412731006154</v>
      </c>
      <c r="G15" s="57">
        <v>52.882703777335983</v>
      </c>
      <c r="H15" s="58"/>
      <c r="I15" s="57">
        <v>54.124386252045831</v>
      </c>
    </row>
    <row r="16" spans="1:9" ht="24.75" customHeight="1" x14ac:dyDescent="0.15">
      <c r="A16" s="174" t="s">
        <v>5</v>
      </c>
      <c r="B16" s="18" t="s">
        <v>184</v>
      </c>
      <c r="C16" s="61">
        <v>9407</v>
      </c>
      <c r="D16" s="61">
        <v>9357</v>
      </c>
      <c r="E16" s="53">
        <v>9264</v>
      </c>
      <c r="F16" s="53">
        <v>9163</v>
      </c>
      <c r="G16" s="53">
        <v>9034</v>
      </c>
      <c r="H16" s="54"/>
      <c r="I16" s="53">
        <v>161622</v>
      </c>
    </row>
    <row r="17" spans="1:9" ht="13.5" customHeight="1" x14ac:dyDescent="0.15">
      <c r="A17" s="175"/>
      <c r="B17" s="172" t="s">
        <v>12</v>
      </c>
      <c r="C17" s="55">
        <v>64.228765812692671</v>
      </c>
      <c r="D17" s="55">
        <v>63.866623917922418</v>
      </c>
      <c r="E17" s="55">
        <v>63.903281519861835</v>
      </c>
      <c r="F17" s="55">
        <v>63.418094510531489</v>
      </c>
      <c r="G17" s="55">
        <v>62.807172902368826</v>
      </c>
      <c r="H17" s="56"/>
      <c r="I17" s="55">
        <v>65.679177339718592</v>
      </c>
    </row>
    <row r="18" spans="1:9" ht="13.5" customHeight="1" x14ac:dyDescent="0.15">
      <c r="A18" s="175"/>
      <c r="B18" s="173"/>
      <c r="C18" s="57">
        <v>35.771234187307329</v>
      </c>
      <c r="D18" s="57">
        <v>36.133376082077589</v>
      </c>
      <c r="E18" s="57">
        <v>36.096718480138165</v>
      </c>
      <c r="F18" s="57">
        <v>36.581905489468511</v>
      </c>
      <c r="G18" s="57">
        <v>37.192827097631174</v>
      </c>
      <c r="H18" s="58"/>
      <c r="I18" s="57">
        <v>34.320822660281394</v>
      </c>
    </row>
    <row r="19" spans="1:9" ht="18" customHeight="1" x14ac:dyDescent="0.15">
      <c r="A19" s="175"/>
      <c r="B19" s="19" t="s">
        <v>3</v>
      </c>
      <c r="C19" s="62">
        <v>8126</v>
      </c>
      <c r="D19" s="62">
        <v>8099</v>
      </c>
      <c r="E19" s="62">
        <v>8014</v>
      </c>
      <c r="F19" s="62">
        <v>7936</v>
      </c>
      <c r="G19" s="62">
        <v>7796</v>
      </c>
      <c r="H19" s="54"/>
      <c r="I19" s="62">
        <v>150073</v>
      </c>
    </row>
    <row r="20" spans="1:9" ht="18" customHeight="1" x14ac:dyDescent="0.15">
      <c r="A20" s="175"/>
      <c r="B20" s="20" t="s">
        <v>4</v>
      </c>
      <c r="C20" s="63">
        <v>1281</v>
      </c>
      <c r="D20" s="63">
        <v>1258</v>
      </c>
      <c r="E20" s="63">
        <v>1250</v>
      </c>
      <c r="F20" s="63">
        <v>1227</v>
      </c>
      <c r="G20" s="63">
        <v>1238</v>
      </c>
      <c r="H20" s="54"/>
      <c r="I20" s="63">
        <v>11549</v>
      </c>
    </row>
    <row r="21" spans="1:9" ht="24.75" customHeight="1" x14ac:dyDescent="0.15">
      <c r="A21" s="169" t="s">
        <v>19</v>
      </c>
      <c r="B21" s="21" t="s">
        <v>184</v>
      </c>
      <c r="C21" s="64">
        <v>43</v>
      </c>
      <c r="D21" s="64">
        <v>42</v>
      </c>
      <c r="E21" s="53">
        <v>44</v>
      </c>
      <c r="F21" s="53">
        <v>43</v>
      </c>
      <c r="G21" s="53">
        <v>43</v>
      </c>
      <c r="H21" s="54"/>
      <c r="I21" s="53">
        <v>1483</v>
      </c>
    </row>
    <row r="22" spans="1:9" ht="13.5" customHeight="1" x14ac:dyDescent="0.15">
      <c r="A22" s="170"/>
      <c r="B22" s="172" t="s">
        <v>12</v>
      </c>
      <c r="C22" s="55">
        <v>60.465116279069761</v>
      </c>
      <c r="D22" s="55">
        <v>52.380952380952387</v>
      </c>
      <c r="E22" s="55">
        <v>52.272727272727273</v>
      </c>
      <c r="F22" s="55">
        <v>53.488372093023251</v>
      </c>
      <c r="G22" s="55">
        <v>55.813953488372093</v>
      </c>
      <c r="H22" s="56"/>
      <c r="I22" s="55">
        <v>62.845583277140925</v>
      </c>
    </row>
    <row r="23" spans="1:9" ht="13.5" customHeight="1" x14ac:dyDescent="0.15">
      <c r="A23" s="171"/>
      <c r="B23" s="173"/>
      <c r="C23" s="57">
        <v>39.534883720930232</v>
      </c>
      <c r="D23" s="57">
        <v>47.619047619047613</v>
      </c>
      <c r="E23" s="57">
        <v>47.727272727272727</v>
      </c>
      <c r="F23" s="57">
        <v>46.511627906976742</v>
      </c>
      <c r="G23" s="57">
        <v>44.186046511627907</v>
      </c>
      <c r="H23" s="58"/>
      <c r="I23" s="57">
        <v>37.154416722859068</v>
      </c>
    </row>
    <row r="24" spans="1:9" ht="27.75" customHeight="1" x14ac:dyDescent="0.15">
      <c r="A24" s="169" t="s">
        <v>20</v>
      </c>
      <c r="B24" s="18" t="s">
        <v>184</v>
      </c>
      <c r="C24" s="65">
        <v>443</v>
      </c>
      <c r="D24" s="65">
        <v>431</v>
      </c>
      <c r="E24" s="53">
        <v>436</v>
      </c>
      <c r="F24" s="53">
        <v>447</v>
      </c>
      <c r="G24" s="53">
        <v>442</v>
      </c>
      <c r="H24" s="54"/>
      <c r="I24" s="53">
        <v>1847</v>
      </c>
    </row>
    <row r="25" spans="1:9" ht="13.5" customHeight="1" x14ac:dyDescent="0.15">
      <c r="A25" s="170"/>
      <c r="B25" s="172" t="s">
        <v>12</v>
      </c>
      <c r="C25" s="55">
        <v>63.882618510158018</v>
      </c>
      <c r="D25" s="55">
        <v>62.877030162412993</v>
      </c>
      <c r="E25" s="55">
        <v>65.366972477064223</v>
      </c>
      <c r="F25" s="55">
        <v>66.219239373601795</v>
      </c>
      <c r="G25" s="55">
        <v>66.515837104072389</v>
      </c>
      <c r="H25" s="56"/>
      <c r="I25" s="55">
        <v>63.941526800216565</v>
      </c>
    </row>
    <row r="26" spans="1:9" ht="13.5" customHeight="1" x14ac:dyDescent="0.15">
      <c r="A26" s="171"/>
      <c r="B26" s="173"/>
      <c r="C26" s="57">
        <v>36.117381489841989</v>
      </c>
      <c r="D26" s="57">
        <v>37.122969837587007</v>
      </c>
      <c r="E26" s="57">
        <v>34.633027522935777</v>
      </c>
      <c r="F26" s="57">
        <v>33.780760626398212</v>
      </c>
      <c r="G26" s="57">
        <v>33.484162895927597</v>
      </c>
      <c r="H26" s="58"/>
      <c r="I26" s="57">
        <v>36.058473199783428</v>
      </c>
    </row>
    <row r="27" spans="1:9" ht="24.75" customHeight="1" x14ac:dyDescent="0.15">
      <c r="A27" s="174" t="s">
        <v>13</v>
      </c>
      <c r="B27" s="18" t="s">
        <v>184</v>
      </c>
      <c r="C27" s="66">
        <v>5727</v>
      </c>
      <c r="D27" s="66">
        <v>5778</v>
      </c>
      <c r="E27" s="53">
        <v>5850</v>
      </c>
      <c r="F27" s="53">
        <v>5840</v>
      </c>
      <c r="G27" s="53">
        <v>5937</v>
      </c>
      <c r="H27" s="54"/>
      <c r="I27" s="53">
        <v>84986</v>
      </c>
    </row>
    <row r="28" spans="1:9" ht="13.5" customHeight="1" x14ac:dyDescent="0.15">
      <c r="A28" s="175"/>
      <c r="B28" s="172" t="s">
        <v>12</v>
      </c>
      <c r="C28" s="55">
        <v>39.636808101973109</v>
      </c>
      <c r="D28" s="55">
        <v>39.51194184839045</v>
      </c>
      <c r="E28" s="55">
        <v>39.316239316239319</v>
      </c>
      <c r="F28" s="55">
        <v>38.664383561643831</v>
      </c>
      <c r="G28" s="55">
        <v>38.504295098534612</v>
      </c>
      <c r="H28" s="56"/>
      <c r="I28" s="55">
        <v>37.199068081801705</v>
      </c>
    </row>
    <row r="29" spans="1:9" ht="13.5" customHeight="1" x14ac:dyDescent="0.15">
      <c r="A29" s="175"/>
      <c r="B29" s="173"/>
      <c r="C29" s="57">
        <v>60.363191898026891</v>
      </c>
      <c r="D29" s="57">
        <v>60.488058151609557</v>
      </c>
      <c r="E29" s="57">
        <v>60.683760683760681</v>
      </c>
      <c r="F29" s="57">
        <v>61.335616438356169</v>
      </c>
      <c r="G29" s="57">
        <v>61.495704901465388</v>
      </c>
      <c r="H29" s="58"/>
      <c r="I29" s="57">
        <v>62.800931918198287</v>
      </c>
    </row>
    <row r="30" spans="1:9" ht="18" customHeight="1" x14ac:dyDescent="0.15">
      <c r="A30" s="175"/>
      <c r="B30" s="22" t="s">
        <v>8</v>
      </c>
      <c r="C30" s="62">
        <v>193</v>
      </c>
      <c r="D30" s="62">
        <v>196</v>
      </c>
      <c r="E30" s="62">
        <v>197</v>
      </c>
      <c r="F30" s="62">
        <v>191</v>
      </c>
      <c r="G30" s="62">
        <v>184</v>
      </c>
      <c r="H30" s="54"/>
      <c r="I30" s="67" t="s">
        <v>115</v>
      </c>
    </row>
    <row r="31" spans="1:9" ht="17.100000000000001" customHeight="1" x14ac:dyDescent="0.15">
      <c r="A31" s="175"/>
      <c r="B31" s="22" t="s">
        <v>9</v>
      </c>
      <c r="C31" s="62">
        <v>322</v>
      </c>
      <c r="D31" s="62">
        <v>318</v>
      </c>
      <c r="E31" s="62">
        <v>320</v>
      </c>
      <c r="F31" s="62">
        <v>319</v>
      </c>
      <c r="G31" s="62">
        <v>308</v>
      </c>
      <c r="H31" s="54"/>
      <c r="I31" s="67" t="s">
        <v>115</v>
      </c>
    </row>
    <row r="32" spans="1:9" ht="17.100000000000001" customHeight="1" x14ac:dyDescent="0.15">
      <c r="A32" s="175"/>
      <c r="B32" s="22" t="s">
        <v>10</v>
      </c>
      <c r="C32" s="62">
        <v>3669</v>
      </c>
      <c r="D32" s="62">
        <v>3715</v>
      </c>
      <c r="E32" s="62">
        <v>3764</v>
      </c>
      <c r="F32" s="62">
        <v>3800</v>
      </c>
      <c r="G32" s="62">
        <v>3895</v>
      </c>
      <c r="H32" s="54"/>
      <c r="I32" s="67" t="s">
        <v>115</v>
      </c>
    </row>
    <row r="33" spans="1:9" ht="17.100000000000001" customHeight="1" x14ac:dyDescent="0.15">
      <c r="A33" s="175"/>
      <c r="B33" s="23" t="s">
        <v>11</v>
      </c>
      <c r="C33" s="62">
        <v>1340</v>
      </c>
      <c r="D33" s="62">
        <v>1344</v>
      </c>
      <c r="E33" s="62">
        <v>1365</v>
      </c>
      <c r="F33" s="62">
        <v>1328</v>
      </c>
      <c r="G33" s="62">
        <v>1342</v>
      </c>
      <c r="H33" s="54"/>
      <c r="I33" s="67" t="s">
        <v>115</v>
      </c>
    </row>
    <row r="34" spans="1:9" ht="17.100000000000001" customHeight="1" x14ac:dyDescent="0.15">
      <c r="A34" s="175"/>
      <c r="B34" s="24" t="s">
        <v>15</v>
      </c>
      <c r="C34" s="66">
        <v>203</v>
      </c>
      <c r="D34" s="66">
        <v>205</v>
      </c>
      <c r="E34" s="62">
        <v>204</v>
      </c>
      <c r="F34" s="62">
        <v>202</v>
      </c>
      <c r="G34" s="62">
        <v>208</v>
      </c>
      <c r="H34" s="54"/>
      <c r="I34" s="68" t="s">
        <v>115</v>
      </c>
    </row>
    <row r="35" spans="1:9" ht="17.100000000000001" customHeight="1" x14ac:dyDescent="0.15">
      <c r="A35" s="178" t="s">
        <v>1</v>
      </c>
      <c r="B35" s="179"/>
      <c r="C35" s="69">
        <v>64727</v>
      </c>
      <c r="D35" s="69">
        <v>65410</v>
      </c>
      <c r="E35" s="69">
        <v>66083</v>
      </c>
      <c r="F35" s="69">
        <v>66879</v>
      </c>
      <c r="G35" s="69">
        <v>66729</v>
      </c>
      <c r="H35" s="54"/>
      <c r="I35" s="69">
        <v>916702</v>
      </c>
    </row>
    <row r="36" spans="1:9" s="11" customFormat="1" ht="14.25" customHeight="1" x14ac:dyDescent="0.15">
      <c r="A36" s="177" t="s">
        <v>102</v>
      </c>
      <c r="B36" s="177"/>
      <c r="C36" s="177"/>
      <c r="D36" s="177"/>
      <c r="E36" s="177"/>
      <c r="F36" s="177"/>
      <c r="G36" s="177"/>
      <c r="H36" s="177"/>
      <c r="I36" s="177"/>
    </row>
    <row r="37" spans="1:9" s="11" customFormat="1" ht="12" customHeight="1" x14ac:dyDescent="0.15">
      <c r="A37" s="166" t="s">
        <v>104</v>
      </c>
      <c r="B37" s="166"/>
      <c r="C37" s="166"/>
      <c r="D37" s="166"/>
      <c r="E37" s="166"/>
      <c r="F37" s="166"/>
      <c r="G37" s="166"/>
      <c r="H37" s="166"/>
      <c r="I37" s="166"/>
    </row>
    <row r="38" spans="1:9" s="11" customFormat="1" ht="12" customHeight="1" x14ac:dyDescent="0.15">
      <c r="A38" s="167" t="s">
        <v>157</v>
      </c>
      <c r="B38" s="167"/>
      <c r="C38" s="167"/>
      <c r="D38" s="167"/>
      <c r="E38" s="167"/>
      <c r="F38" s="167"/>
      <c r="G38" s="167"/>
      <c r="H38" s="167"/>
      <c r="I38" s="167"/>
    </row>
    <row r="39" spans="1:9" s="11" customFormat="1" ht="12" customHeight="1" x14ac:dyDescent="0.15">
      <c r="A39" s="167" t="s">
        <v>156</v>
      </c>
      <c r="B39" s="167"/>
      <c r="C39" s="167"/>
      <c r="D39" s="167"/>
      <c r="E39" s="167"/>
      <c r="F39" s="167"/>
      <c r="G39" s="167"/>
      <c r="H39" s="167"/>
      <c r="I39" s="167"/>
    </row>
  </sheetData>
  <mergeCells count="22">
    <mergeCell ref="B11:B12"/>
    <mergeCell ref="A16:A20"/>
    <mergeCell ref="B28:B29"/>
    <mergeCell ref="A21:A23"/>
    <mergeCell ref="A24:A26"/>
    <mergeCell ref="B25:B26"/>
    <mergeCell ref="A37:I37"/>
    <mergeCell ref="A39:I39"/>
    <mergeCell ref="A38:I38"/>
    <mergeCell ref="A1:I1"/>
    <mergeCell ref="A13:A15"/>
    <mergeCell ref="B14:B15"/>
    <mergeCell ref="B5:B6"/>
    <mergeCell ref="A4:A6"/>
    <mergeCell ref="B8:B9"/>
    <mergeCell ref="B17:B18"/>
    <mergeCell ref="A7:A9"/>
    <mergeCell ref="A10:A12"/>
    <mergeCell ref="A36:I36"/>
    <mergeCell ref="B22:B23"/>
    <mergeCell ref="A35:B35"/>
    <mergeCell ref="A27:A34"/>
  </mergeCells>
  <phoneticPr fontId="2"/>
  <printOptions horizontalCentered="1"/>
  <pageMargins left="0.78740157480314965" right="0.78740157480314965" top="0.78740157480314965" bottom="0.78740157480314965" header="0" footer="0"/>
  <pageSetup paperSize="9" scale="116"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view="pageBreakPreview" zoomScale="130" zoomScaleNormal="100" zoomScaleSheetLayoutView="130" workbookViewId="0">
      <selection activeCell="I27" sqref="I27"/>
    </sheetView>
  </sheetViews>
  <sheetFormatPr defaultColWidth="9" defaultRowHeight="13.5" x14ac:dyDescent="0.15"/>
  <cols>
    <col min="1" max="1" width="4.5" style="1" customWidth="1"/>
    <col min="2" max="2" width="9.25" style="1" customWidth="1"/>
    <col min="3" max="7" width="7.625" style="1" customWidth="1"/>
    <col min="8" max="8" width="0.5" style="71" customWidth="1"/>
    <col min="9" max="9" width="9.25" style="1" customWidth="1"/>
    <col min="10" max="10" width="3.375" style="1" customWidth="1"/>
    <col min="11" max="16384" width="9" style="1"/>
  </cols>
  <sheetData>
    <row r="1" spans="1:9" ht="24" customHeight="1" x14ac:dyDescent="0.15">
      <c r="A1" s="185" t="s">
        <v>159</v>
      </c>
      <c r="B1" s="185"/>
      <c r="C1" s="185"/>
      <c r="D1" s="185"/>
      <c r="E1" s="185"/>
      <c r="F1" s="185"/>
      <c r="G1" s="185"/>
      <c r="H1" s="185"/>
      <c r="I1" s="185"/>
    </row>
    <row r="2" spans="1:9" x14ac:dyDescent="0.15">
      <c r="E2" s="70"/>
      <c r="I2" s="2" t="s">
        <v>16</v>
      </c>
    </row>
    <row r="3" spans="1:9" ht="27" customHeight="1" x14ac:dyDescent="0.15">
      <c r="A3" s="72" t="s">
        <v>17</v>
      </c>
      <c r="B3" s="73" t="s">
        <v>0</v>
      </c>
      <c r="C3" s="50" t="s">
        <v>111</v>
      </c>
      <c r="D3" s="50" t="s">
        <v>114</v>
      </c>
      <c r="E3" s="50" t="s">
        <v>120</v>
      </c>
      <c r="F3" s="50" t="s">
        <v>164</v>
      </c>
      <c r="G3" s="50" t="s">
        <v>173</v>
      </c>
      <c r="H3" s="51"/>
      <c r="I3" s="74" t="s">
        <v>172</v>
      </c>
    </row>
    <row r="4" spans="1:9" ht="23.25" customHeight="1" x14ac:dyDescent="0.15">
      <c r="A4" s="186" t="s">
        <v>2</v>
      </c>
      <c r="B4" s="75" t="s">
        <v>184</v>
      </c>
      <c r="C4" s="76">
        <v>36</v>
      </c>
      <c r="D4" s="76">
        <v>48</v>
      </c>
      <c r="E4" s="76">
        <v>49</v>
      </c>
      <c r="F4" s="76">
        <v>43</v>
      </c>
      <c r="G4" s="76">
        <v>41</v>
      </c>
      <c r="H4" s="77"/>
      <c r="I4" s="78">
        <v>1123</v>
      </c>
    </row>
    <row r="5" spans="1:9" ht="13.5" customHeight="1" x14ac:dyDescent="0.15">
      <c r="A5" s="187"/>
      <c r="B5" s="183" t="s">
        <v>12</v>
      </c>
      <c r="C5" s="79">
        <v>25</v>
      </c>
      <c r="D5" s="79">
        <v>20.833333333333336</v>
      </c>
      <c r="E5" s="79">
        <v>18.367346938775512</v>
      </c>
      <c r="F5" s="79">
        <v>9.3023255813953494</v>
      </c>
      <c r="G5" s="79">
        <v>7.3170731707317067</v>
      </c>
      <c r="H5" s="80"/>
      <c r="I5" s="81">
        <v>18.07658058771149</v>
      </c>
    </row>
    <row r="6" spans="1:9" ht="13.5" customHeight="1" x14ac:dyDescent="0.15">
      <c r="A6" s="188"/>
      <c r="B6" s="184"/>
      <c r="C6" s="82">
        <v>75</v>
      </c>
      <c r="D6" s="82">
        <v>79.166666666666657</v>
      </c>
      <c r="E6" s="82">
        <v>81.632653061224488</v>
      </c>
      <c r="F6" s="82">
        <v>90.697674418604649</v>
      </c>
      <c r="G6" s="82">
        <v>92.682926829268297</v>
      </c>
      <c r="H6" s="83"/>
      <c r="I6" s="84">
        <v>81.92341941228851</v>
      </c>
    </row>
    <row r="7" spans="1:9" ht="23.25" customHeight="1" x14ac:dyDescent="0.15">
      <c r="A7" s="186" t="s">
        <v>6</v>
      </c>
      <c r="B7" s="75" t="s">
        <v>184</v>
      </c>
      <c r="C7" s="76">
        <v>3698</v>
      </c>
      <c r="D7" s="76">
        <v>3566</v>
      </c>
      <c r="E7" s="76">
        <v>3458</v>
      </c>
      <c r="F7" s="76">
        <v>3401</v>
      </c>
      <c r="G7" s="76">
        <v>3254</v>
      </c>
      <c r="H7" s="77"/>
      <c r="I7" s="78">
        <v>58991</v>
      </c>
    </row>
    <row r="8" spans="1:9" ht="13.5" customHeight="1" x14ac:dyDescent="0.15">
      <c r="A8" s="187"/>
      <c r="B8" s="183" t="s">
        <v>12</v>
      </c>
      <c r="C8" s="79">
        <v>42.157923201730661</v>
      </c>
      <c r="D8" s="79">
        <v>41.615255187885587</v>
      </c>
      <c r="E8" s="79">
        <v>42.105263157894733</v>
      </c>
      <c r="F8" s="79">
        <v>41.693619523669511</v>
      </c>
      <c r="G8" s="79">
        <v>40.780577750460971</v>
      </c>
      <c r="H8" s="80"/>
      <c r="I8" s="81">
        <v>28.828126324354564</v>
      </c>
    </row>
    <row r="9" spans="1:9" ht="13.5" customHeight="1" x14ac:dyDescent="0.15">
      <c r="A9" s="187"/>
      <c r="B9" s="184"/>
      <c r="C9" s="82">
        <v>57.842076798269339</v>
      </c>
      <c r="D9" s="82">
        <v>58.384744812114405</v>
      </c>
      <c r="E9" s="82">
        <v>57.894736842105267</v>
      </c>
      <c r="F9" s="82">
        <v>58.306380476330489</v>
      </c>
      <c r="G9" s="82">
        <v>59.219422249539036</v>
      </c>
      <c r="H9" s="83"/>
      <c r="I9" s="84">
        <v>71.171873675645429</v>
      </c>
    </row>
    <row r="10" spans="1:9" ht="23.25" customHeight="1" x14ac:dyDescent="0.15">
      <c r="A10" s="186" t="s">
        <v>7</v>
      </c>
      <c r="B10" s="75" t="s">
        <v>184</v>
      </c>
      <c r="C10" s="76">
        <v>1486</v>
      </c>
      <c r="D10" s="76">
        <v>1412</v>
      </c>
      <c r="E10" s="76">
        <v>1387</v>
      </c>
      <c r="F10" s="76">
        <v>1344</v>
      </c>
      <c r="G10" s="76">
        <v>1292</v>
      </c>
      <c r="H10" s="77"/>
      <c r="I10" s="78">
        <v>25064</v>
      </c>
    </row>
    <row r="11" spans="1:9" ht="13.5" customHeight="1" x14ac:dyDescent="0.15">
      <c r="A11" s="187"/>
      <c r="B11" s="183" t="s">
        <v>12</v>
      </c>
      <c r="C11" s="79">
        <v>45.760430686406458</v>
      </c>
      <c r="D11" s="79">
        <v>45.3257790368272</v>
      </c>
      <c r="E11" s="79">
        <v>44.628695025234315</v>
      </c>
      <c r="F11" s="79">
        <v>43.973214285714285</v>
      </c>
      <c r="G11" s="79">
        <v>44.582043343653247</v>
      </c>
      <c r="H11" s="80"/>
      <c r="I11" s="81">
        <v>38.489466964570703</v>
      </c>
    </row>
    <row r="12" spans="1:9" ht="13.5" customHeight="1" x14ac:dyDescent="0.15">
      <c r="A12" s="188"/>
      <c r="B12" s="184"/>
      <c r="C12" s="82">
        <v>54.239569313593542</v>
      </c>
      <c r="D12" s="82">
        <v>54.6742209631728</v>
      </c>
      <c r="E12" s="82">
        <v>55.371304974765678</v>
      </c>
      <c r="F12" s="82">
        <v>56.026785714285708</v>
      </c>
      <c r="G12" s="82">
        <v>55.417956656346746</v>
      </c>
      <c r="H12" s="83"/>
      <c r="I12" s="84">
        <v>61.510533035429305</v>
      </c>
    </row>
    <row r="13" spans="1:9" ht="23.25" customHeight="1" x14ac:dyDescent="0.15">
      <c r="A13" s="180" t="s">
        <v>22</v>
      </c>
      <c r="B13" s="75" t="s">
        <v>184</v>
      </c>
      <c r="C13" s="76">
        <v>33</v>
      </c>
      <c r="D13" s="76">
        <v>29</v>
      </c>
      <c r="E13" s="76">
        <v>36</v>
      </c>
      <c r="F13" s="76">
        <v>36</v>
      </c>
      <c r="G13" s="76">
        <v>35</v>
      </c>
      <c r="H13" s="77"/>
      <c r="I13" s="78">
        <v>821</v>
      </c>
    </row>
    <row r="14" spans="1:9" ht="13.5" customHeight="1" x14ac:dyDescent="0.15">
      <c r="A14" s="181"/>
      <c r="B14" s="183" t="s">
        <v>12</v>
      </c>
      <c r="C14" s="79">
        <v>39.393939393939391</v>
      </c>
      <c r="D14" s="79">
        <v>34.482758620689658</v>
      </c>
      <c r="E14" s="79">
        <v>41.666666666666671</v>
      </c>
      <c r="F14" s="79">
        <v>36.111111111111107</v>
      </c>
      <c r="G14" s="79">
        <v>45.714285714285715</v>
      </c>
      <c r="H14" s="80"/>
      <c r="I14" s="81">
        <v>32.155907429963463</v>
      </c>
    </row>
    <row r="15" spans="1:9" ht="13.5" customHeight="1" x14ac:dyDescent="0.15">
      <c r="A15" s="182"/>
      <c r="B15" s="184"/>
      <c r="C15" s="82">
        <v>60.606060606060609</v>
      </c>
      <c r="D15" s="82">
        <v>65.517241379310349</v>
      </c>
      <c r="E15" s="82">
        <v>58.333333333333336</v>
      </c>
      <c r="F15" s="82">
        <v>63.888888888888886</v>
      </c>
      <c r="G15" s="82">
        <v>54.285714285714285</v>
      </c>
      <c r="H15" s="83"/>
      <c r="I15" s="84">
        <v>67.844092570036537</v>
      </c>
    </row>
    <row r="16" spans="1:9" ht="24.75" customHeight="1" x14ac:dyDescent="0.15">
      <c r="A16" s="186" t="s">
        <v>5</v>
      </c>
      <c r="B16" s="75" t="s">
        <v>184</v>
      </c>
      <c r="C16" s="76">
        <v>1355</v>
      </c>
      <c r="D16" s="76">
        <v>1319</v>
      </c>
      <c r="E16" s="76">
        <v>1279</v>
      </c>
      <c r="F16" s="76">
        <v>1261</v>
      </c>
      <c r="G16" s="76">
        <v>1251</v>
      </c>
      <c r="H16" s="77"/>
      <c r="I16" s="78">
        <v>31553</v>
      </c>
    </row>
    <row r="17" spans="1:9" ht="13.5" customHeight="1" x14ac:dyDescent="0.15">
      <c r="A17" s="187"/>
      <c r="B17" s="183" t="s">
        <v>12</v>
      </c>
      <c r="C17" s="79">
        <v>55.793357933579337</v>
      </c>
      <c r="D17" s="79">
        <v>55.420773313116001</v>
      </c>
      <c r="E17" s="79">
        <v>54.808444096950751</v>
      </c>
      <c r="F17" s="79">
        <v>54.639175257731956</v>
      </c>
      <c r="G17" s="79">
        <v>54.996003197442043</v>
      </c>
      <c r="H17" s="80"/>
      <c r="I17" s="81">
        <v>54.641397014546953</v>
      </c>
    </row>
    <row r="18" spans="1:9" ht="13.5" customHeight="1" x14ac:dyDescent="0.15">
      <c r="A18" s="187"/>
      <c r="B18" s="184"/>
      <c r="C18" s="82">
        <v>44.206642066420663</v>
      </c>
      <c r="D18" s="82">
        <v>44.579226686884006</v>
      </c>
      <c r="E18" s="82">
        <v>45.191555903049256</v>
      </c>
      <c r="F18" s="82">
        <v>45.360824742268044</v>
      </c>
      <c r="G18" s="82">
        <v>45.003996802557957</v>
      </c>
      <c r="H18" s="83"/>
      <c r="I18" s="84">
        <v>45.358602985453047</v>
      </c>
    </row>
    <row r="19" spans="1:9" ht="15.75" customHeight="1" x14ac:dyDescent="0.15">
      <c r="A19" s="187"/>
      <c r="B19" s="85" t="s">
        <v>3</v>
      </c>
      <c r="C19" s="86">
        <v>1214</v>
      </c>
      <c r="D19" s="86">
        <v>1181</v>
      </c>
      <c r="E19" s="86">
        <v>1139</v>
      </c>
      <c r="F19" s="86">
        <v>1126</v>
      </c>
      <c r="G19" s="86">
        <v>1111</v>
      </c>
      <c r="H19" s="77"/>
      <c r="I19" s="86">
        <v>29645</v>
      </c>
    </row>
    <row r="20" spans="1:9" ht="15.75" customHeight="1" x14ac:dyDescent="0.15">
      <c r="A20" s="187"/>
      <c r="B20" s="87" t="s">
        <v>4</v>
      </c>
      <c r="C20" s="88">
        <v>141</v>
      </c>
      <c r="D20" s="88">
        <v>138</v>
      </c>
      <c r="E20" s="88">
        <v>140</v>
      </c>
      <c r="F20" s="88">
        <v>135</v>
      </c>
      <c r="G20" s="88">
        <v>140</v>
      </c>
      <c r="H20" s="77"/>
      <c r="I20" s="88">
        <v>1908</v>
      </c>
    </row>
    <row r="21" spans="1:9" ht="24.75" customHeight="1" x14ac:dyDescent="0.15">
      <c r="A21" s="180" t="s">
        <v>19</v>
      </c>
      <c r="B21" s="89" t="s">
        <v>184</v>
      </c>
      <c r="C21" s="76">
        <v>6</v>
      </c>
      <c r="D21" s="76">
        <v>6</v>
      </c>
      <c r="E21" s="76">
        <v>6</v>
      </c>
      <c r="F21" s="76">
        <v>6</v>
      </c>
      <c r="G21" s="76">
        <v>5</v>
      </c>
      <c r="H21" s="77"/>
      <c r="I21" s="78">
        <v>157</v>
      </c>
    </row>
    <row r="22" spans="1:9" ht="13.5" customHeight="1" x14ac:dyDescent="0.15">
      <c r="A22" s="181"/>
      <c r="B22" s="183" t="s">
        <v>12</v>
      </c>
      <c r="C22" s="79">
        <v>50</v>
      </c>
      <c r="D22" s="79">
        <v>66.666666666666657</v>
      </c>
      <c r="E22" s="79">
        <v>50</v>
      </c>
      <c r="F22" s="79">
        <v>50</v>
      </c>
      <c r="G22" s="79">
        <v>60</v>
      </c>
      <c r="H22" s="80"/>
      <c r="I22" s="81">
        <v>45.859872611464972</v>
      </c>
    </row>
    <row r="23" spans="1:9" ht="13.5" customHeight="1" x14ac:dyDescent="0.15">
      <c r="A23" s="182"/>
      <c r="B23" s="184"/>
      <c r="C23" s="82">
        <v>50</v>
      </c>
      <c r="D23" s="82">
        <v>33.333333333333329</v>
      </c>
      <c r="E23" s="82">
        <v>50</v>
      </c>
      <c r="F23" s="82">
        <v>50</v>
      </c>
      <c r="G23" s="82">
        <v>40</v>
      </c>
      <c r="H23" s="83"/>
      <c r="I23" s="84">
        <v>54.140127388535028</v>
      </c>
    </row>
    <row r="24" spans="1:9" ht="27.75" customHeight="1" x14ac:dyDescent="0.15">
      <c r="A24" s="180" t="s">
        <v>20</v>
      </c>
      <c r="B24" s="75" t="s">
        <v>184</v>
      </c>
      <c r="C24" s="76">
        <v>45</v>
      </c>
      <c r="D24" s="76">
        <v>46</v>
      </c>
      <c r="E24" s="76">
        <v>47</v>
      </c>
      <c r="F24" s="76">
        <v>45</v>
      </c>
      <c r="G24" s="76">
        <v>44</v>
      </c>
      <c r="H24" s="77"/>
      <c r="I24" s="78">
        <v>231</v>
      </c>
    </row>
    <row r="25" spans="1:9" ht="13.5" customHeight="1" x14ac:dyDescent="0.15">
      <c r="A25" s="181"/>
      <c r="B25" s="183" t="s">
        <v>12</v>
      </c>
      <c r="C25" s="79">
        <v>48.888888888888886</v>
      </c>
      <c r="D25" s="79">
        <v>45.652173913043477</v>
      </c>
      <c r="E25" s="79">
        <v>38.297872340425535</v>
      </c>
      <c r="F25" s="79">
        <v>44.444444444444443</v>
      </c>
      <c r="G25" s="79">
        <v>50</v>
      </c>
      <c r="H25" s="80"/>
      <c r="I25" s="81">
        <v>47.619047619047613</v>
      </c>
    </row>
    <row r="26" spans="1:9" ht="13.5" customHeight="1" x14ac:dyDescent="0.15">
      <c r="A26" s="182"/>
      <c r="B26" s="184"/>
      <c r="C26" s="82">
        <v>51.111111111111107</v>
      </c>
      <c r="D26" s="82">
        <v>54.347826086956516</v>
      </c>
      <c r="E26" s="82">
        <v>61.702127659574465</v>
      </c>
      <c r="F26" s="82">
        <v>55.555555555555557</v>
      </c>
      <c r="G26" s="82">
        <v>50</v>
      </c>
      <c r="H26" s="83"/>
      <c r="I26" s="84">
        <v>52.380952380952387</v>
      </c>
    </row>
    <row r="27" spans="1:9" ht="24.75" customHeight="1" x14ac:dyDescent="0.15">
      <c r="A27" s="180" t="s">
        <v>188</v>
      </c>
      <c r="B27" s="75" t="s">
        <v>184</v>
      </c>
      <c r="C27" s="76">
        <v>685</v>
      </c>
      <c r="D27" s="76">
        <v>663</v>
      </c>
      <c r="E27" s="76">
        <v>652</v>
      </c>
      <c r="F27" s="76">
        <v>648</v>
      </c>
      <c r="G27" s="76">
        <v>636</v>
      </c>
      <c r="H27" s="90">
        <v>0</v>
      </c>
      <c r="I27" s="78">
        <v>13851</v>
      </c>
    </row>
    <row r="28" spans="1:9" ht="13.5" customHeight="1" x14ac:dyDescent="0.15">
      <c r="A28" s="192"/>
      <c r="B28" s="183" t="s">
        <v>12</v>
      </c>
      <c r="C28" s="79">
        <v>45.985401459854018</v>
      </c>
      <c r="D28" s="79">
        <v>46.455505279034689</v>
      </c>
      <c r="E28" s="79">
        <v>47.085889570552148</v>
      </c>
      <c r="F28" s="79">
        <v>46.296296296296298</v>
      </c>
      <c r="G28" s="79">
        <v>46.855345911949684</v>
      </c>
      <c r="H28" s="80"/>
      <c r="I28" s="81">
        <v>42.25687675980074</v>
      </c>
    </row>
    <row r="29" spans="1:9" ht="13.5" customHeight="1" x14ac:dyDescent="0.15">
      <c r="A29" s="193"/>
      <c r="B29" s="184"/>
      <c r="C29" s="82">
        <v>54.014598540145982</v>
      </c>
      <c r="D29" s="82">
        <v>53.544494720965311</v>
      </c>
      <c r="E29" s="82">
        <v>52.914110429447859</v>
      </c>
      <c r="F29" s="82">
        <v>53.703703703703709</v>
      </c>
      <c r="G29" s="82">
        <v>53.144654088050316</v>
      </c>
      <c r="H29" s="83"/>
      <c r="I29" s="84">
        <v>57.743123240199267</v>
      </c>
    </row>
    <row r="30" spans="1:9" ht="17.100000000000001" customHeight="1" x14ac:dyDescent="0.15">
      <c r="A30" s="190" t="s">
        <v>1</v>
      </c>
      <c r="B30" s="191"/>
      <c r="C30" s="91">
        <v>7344</v>
      </c>
      <c r="D30" s="91">
        <v>7089</v>
      </c>
      <c r="E30" s="91">
        <v>6914</v>
      </c>
      <c r="F30" s="91">
        <v>6784</v>
      </c>
      <c r="G30" s="91">
        <v>6558</v>
      </c>
      <c r="H30" s="92"/>
      <c r="I30" s="93">
        <v>131791</v>
      </c>
    </row>
    <row r="31" spans="1:9" ht="14.25" customHeight="1" x14ac:dyDescent="0.15">
      <c r="A31" s="189" t="s">
        <v>103</v>
      </c>
      <c r="B31" s="189"/>
      <c r="C31" s="189"/>
      <c r="D31" s="189"/>
      <c r="E31" s="189"/>
      <c r="F31" s="189"/>
      <c r="G31" s="189"/>
      <c r="H31" s="189"/>
      <c r="I31" s="189"/>
    </row>
    <row r="32" spans="1:9" ht="15" customHeight="1" x14ac:dyDescent="0.15">
      <c r="A32" s="94" t="s">
        <v>21</v>
      </c>
      <c r="B32" s="94"/>
      <c r="C32" s="95"/>
      <c r="D32" s="95"/>
      <c r="E32" s="95"/>
      <c r="F32" s="95"/>
      <c r="G32" s="95"/>
      <c r="H32" s="96"/>
      <c r="I32" s="95"/>
    </row>
  </sheetData>
  <mergeCells count="19">
    <mergeCell ref="A31:I31"/>
    <mergeCell ref="A16:A20"/>
    <mergeCell ref="B22:B23"/>
    <mergeCell ref="B28:B29"/>
    <mergeCell ref="A21:A23"/>
    <mergeCell ref="A24:A26"/>
    <mergeCell ref="A30:B30"/>
    <mergeCell ref="B17:B18"/>
    <mergeCell ref="B25:B26"/>
    <mergeCell ref="A27:A29"/>
    <mergeCell ref="A13:A15"/>
    <mergeCell ref="B14:B15"/>
    <mergeCell ref="A1:I1"/>
    <mergeCell ref="A10:A12"/>
    <mergeCell ref="B11:B12"/>
    <mergeCell ref="B5:B6"/>
    <mergeCell ref="B8:B9"/>
    <mergeCell ref="A4:A6"/>
    <mergeCell ref="A7:A9"/>
  </mergeCells>
  <phoneticPr fontId="2"/>
  <printOptions horizontalCentered="1"/>
  <pageMargins left="0.78740157480314965" right="0.78740157480314965" top="0.78740157480314965" bottom="0.78740157480314965" header="0" footer="0"/>
  <pageSetup paperSize="9" scale="12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2"/>
  <sheetViews>
    <sheetView showGridLines="0" view="pageBreakPreview" zoomScaleNormal="100" zoomScaleSheetLayoutView="100" workbookViewId="0">
      <selection activeCell="A2" sqref="A2:D4"/>
    </sheetView>
  </sheetViews>
  <sheetFormatPr defaultRowHeight="13.5" x14ac:dyDescent="0.15"/>
  <cols>
    <col min="1" max="1" width="13.375" style="28" customWidth="1"/>
    <col min="2" max="2" width="7.625" style="28" customWidth="1"/>
    <col min="3" max="4" width="9.375" style="28" customWidth="1"/>
    <col min="5" max="10" width="12.375" style="28" customWidth="1"/>
    <col min="11" max="256" width="9" style="28"/>
    <col min="257" max="257" width="13.375" style="28" customWidth="1"/>
    <col min="258" max="258" width="7.625" style="28" customWidth="1"/>
    <col min="259" max="260" width="9.375" style="28" customWidth="1"/>
    <col min="261" max="266" width="12.375" style="28" customWidth="1"/>
    <col min="267" max="512" width="9" style="28"/>
    <col min="513" max="513" width="13.375" style="28" customWidth="1"/>
    <col min="514" max="514" width="7.625" style="28" customWidth="1"/>
    <col min="515" max="516" width="9.375" style="28" customWidth="1"/>
    <col min="517" max="522" width="12.375" style="28" customWidth="1"/>
    <col min="523" max="768" width="9" style="28"/>
    <col min="769" max="769" width="13.375" style="28" customWidth="1"/>
    <col min="770" max="770" width="7.625" style="28" customWidth="1"/>
    <col min="771" max="772" width="9.375" style="28" customWidth="1"/>
    <col min="773" max="778" width="12.375" style="28" customWidth="1"/>
    <col min="779" max="1024" width="9" style="28"/>
    <col min="1025" max="1025" width="13.375" style="28" customWidth="1"/>
    <col min="1026" max="1026" width="7.625" style="28" customWidth="1"/>
    <col min="1027" max="1028" width="9.375" style="28" customWidth="1"/>
    <col min="1029" max="1034" width="12.375" style="28" customWidth="1"/>
    <col min="1035" max="1280" width="9" style="28"/>
    <col min="1281" max="1281" width="13.375" style="28" customWidth="1"/>
    <col min="1282" max="1282" width="7.625" style="28" customWidth="1"/>
    <col min="1283" max="1284" width="9.375" style="28" customWidth="1"/>
    <col min="1285" max="1290" width="12.375" style="28" customWidth="1"/>
    <col min="1291" max="1536" width="9" style="28"/>
    <col min="1537" max="1537" width="13.375" style="28" customWidth="1"/>
    <col min="1538" max="1538" width="7.625" style="28" customWidth="1"/>
    <col min="1539" max="1540" width="9.375" style="28" customWidth="1"/>
    <col min="1541" max="1546" width="12.375" style="28" customWidth="1"/>
    <col min="1547" max="1792" width="9" style="28"/>
    <col min="1793" max="1793" width="13.375" style="28" customWidth="1"/>
    <col min="1794" max="1794" width="7.625" style="28" customWidth="1"/>
    <col min="1795" max="1796" width="9.375" style="28" customWidth="1"/>
    <col min="1797" max="1802" width="12.375" style="28" customWidth="1"/>
    <col min="1803" max="2048" width="9" style="28"/>
    <col min="2049" max="2049" width="13.375" style="28" customWidth="1"/>
    <col min="2050" max="2050" width="7.625" style="28" customWidth="1"/>
    <col min="2051" max="2052" width="9.375" style="28" customWidth="1"/>
    <col min="2053" max="2058" width="12.375" style="28" customWidth="1"/>
    <col min="2059" max="2304" width="9" style="28"/>
    <col min="2305" max="2305" width="13.375" style="28" customWidth="1"/>
    <col min="2306" max="2306" width="7.625" style="28" customWidth="1"/>
    <col min="2307" max="2308" width="9.375" style="28" customWidth="1"/>
    <col min="2309" max="2314" width="12.375" style="28" customWidth="1"/>
    <col min="2315" max="2560" width="9" style="28"/>
    <col min="2561" max="2561" width="13.375" style="28" customWidth="1"/>
    <col min="2562" max="2562" width="7.625" style="28" customWidth="1"/>
    <col min="2563" max="2564" width="9.375" style="28" customWidth="1"/>
    <col min="2565" max="2570" width="12.375" style="28" customWidth="1"/>
    <col min="2571" max="2816" width="9" style="28"/>
    <col min="2817" max="2817" width="13.375" style="28" customWidth="1"/>
    <col min="2818" max="2818" width="7.625" style="28" customWidth="1"/>
    <col min="2819" max="2820" width="9.375" style="28" customWidth="1"/>
    <col min="2821" max="2826" width="12.375" style="28" customWidth="1"/>
    <col min="2827" max="3072" width="9" style="28"/>
    <col min="3073" max="3073" width="13.375" style="28" customWidth="1"/>
    <col min="3074" max="3074" width="7.625" style="28" customWidth="1"/>
    <col min="3075" max="3076" width="9.375" style="28" customWidth="1"/>
    <col min="3077" max="3082" width="12.375" style="28" customWidth="1"/>
    <col min="3083" max="3328" width="9" style="28"/>
    <col min="3329" max="3329" width="13.375" style="28" customWidth="1"/>
    <col min="3330" max="3330" width="7.625" style="28" customWidth="1"/>
    <col min="3331" max="3332" width="9.375" style="28" customWidth="1"/>
    <col min="3333" max="3338" width="12.375" style="28" customWidth="1"/>
    <col min="3339" max="3584" width="9" style="28"/>
    <col min="3585" max="3585" width="13.375" style="28" customWidth="1"/>
    <col min="3586" max="3586" width="7.625" style="28" customWidth="1"/>
    <col min="3587" max="3588" width="9.375" style="28" customWidth="1"/>
    <col min="3589" max="3594" width="12.375" style="28" customWidth="1"/>
    <col min="3595" max="3840" width="9" style="28"/>
    <col min="3841" max="3841" width="13.375" style="28" customWidth="1"/>
    <col min="3842" max="3842" width="7.625" style="28" customWidth="1"/>
    <col min="3843" max="3844" width="9.375" style="28" customWidth="1"/>
    <col min="3845" max="3850" width="12.375" style="28" customWidth="1"/>
    <col min="3851" max="4096" width="9" style="28"/>
    <col min="4097" max="4097" width="13.375" style="28" customWidth="1"/>
    <col min="4098" max="4098" width="7.625" style="28" customWidth="1"/>
    <col min="4099" max="4100" width="9.375" style="28" customWidth="1"/>
    <col min="4101" max="4106" width="12.375" style="28" customWidth="1"/>
    <col min="4107" max="4352" width="9" style="28"/>
    <col min="4353" max="4353" width="13.375" style="28" customWidth="1"/>
    <col min="4354" max="4354" width="7.625" style="28" customWidth="1"/>
    <col min="4355" max="4356" width="9.375" style="28" customWidth="1"/>
    <col min="4357" max="4362" width="12.375" style="28" customWidth="1"/>
    <col min="4363" max="4608" width="9" style="28"/>
    <col min="4609" max="4609" width="13.375" style="28" customWidth="1"/>
    <col min="4610" max="4610" width="7.625" style="28" customWidth="1"/>
    <col min="4611" max="4612" width="9.375" style="28" customWidth="1"/>
    <col min="4613" max="4618" width="12.375" style="28" customWidth="1"/>
    <col min="4619" max="4864" width="9" style="28"/>
    <col min="4865" max="4865" width="13.375" style="28" customWidth="1"/>
    <col min="4866" max="4866" width="7.625" style="28" customWidth="1"/>
    <col min="4867" max="4868" width="9.375" style="28" customWidth="1"/>
    <col min="4869" max="4874" width="12.375" style="28" customWidth="1"/>
    <col min="4875" max="5120" width="9" style="28"/>
    <col min="5121" max="5121" width="13.375" style="28" customWidth="1"/>
    <col min="5122" max="5122" width="7.625" style="28" customWidth="1"/>
    <col min="5123" max="5124" width="9.375" style="28" customWidth="1"/>
    <col min="5125" max="5130" width="12.375" style="28" customWidth="1"/>
    <col min="5131" max="5376" width="9" style="28"/>
    <col min="5377" max="5377" width="13.375" style="28" customWidth="1"/>
    <col min="5378" max="5378" width="7.625" style="28" customWidth="1"/>
    <col min="5379" max="5380" width="9.375" style="28" customWidth="1"/>
    <col min="5381" max="5386" width="12.375" style="28" customWidth="1"/>
    <col min="5387" max="5632" width="9" style="28"/>
    <col min="5633" max="5633" width="13.375" style="28" customWidth="1"/>
    <col min="5634" max="5634" width="7.625" style="28" customWidth="1"/>
    <col min="5635" max="5636" width="9.375" style="28" customWidth="1"/>
    <col min="5637" max="5642" width="12.375" style="28" customWidth="1"/>
    <col min="5643" max="5888" width="9" style="28"/>
    <col min="5889" max="5889" width="13.375" style="28" customWidth="1"/>
    <col min="5890" max="5890" width="7.625" style="28" customWidth="1"/>
    <col min="5891" max="5892" width="9.375" style="28" customWidth="1"/>
    <col min="5893" max="5898" width="12.375" style="28" customWidth="1"/>
    <col min="5899" max="6144" width="9" style="28"/>
    <col min="6145" max="6145" width="13.375" style="28" customWidth="1"/>
    <col min="6146" max="6146" width="7.625" style="28" customWidth="1"/>
    <col min="6147" max="6148" width="9.375" style="28" customWidth="1"/>
    <col min="6149" max="6154" width="12.375" style="28" customWidth="1"/>
    <col min="6155" max="6400" width="9" style="28"/>
    <col min="6401" max="6401" width="13.375" style="28" customWidth="1"/>
    <col min="6402" max="6402" width="7.625" style="28" customWidth="1"/>
    <col min="6403" max="6404" width="9.375" style="28" customWidth="1"/>
    <col min="6405" max="6410" width="12.375" style="28" customWidth="1"/>
    <col min="6411" max="6656" width="9" style="28"/>
    <col min="6657" max="6657" width="13.375" style="28" customWidth="1"/>
    <col min="6658" max="6658" width="7.625" style="28" customWidth="1"/>
    <col min="6659" max="6660" width="9.375" style="28" customWidth="1"/>
    <col min="6661" max="6666" width="12.375" style="28" customWidth="1"/>
    <col min="6667" max="6912" width="9" style="28"/>
    <col min="6913" max="6913" width="13.375" style="28" customWidth="1"/>
    <col min="6914" max="6914" width="7.625" style="28" customWidth="1"/>
    <col min="6915" max="6916" width="9.375" style="28" customWidth="1"/>
    <col min="6917" max="6922" width="12.375" style="28" customWidth="1"/>
    <col min="6923" max="7168" width="9" style="28"/>
    <col min="7169" max="7169" width="13.375" style="28" customWidth="1"/>
    <col min="7170" max="7170" width="7.625" style="28" customWidth="1"/>
    <col min="7171" max="7172" width="9.375" style="28" customWidth="1"/>
    <col min="7173" max="7178" width="12.375" style="28" customWidth="1"/>
    <col min="7179" max="7424" width="9" style="28"/>
    <col min="7425" max="7425" width="13.375" style="28" customWidth="1"/>
    <col min="7426" max="7426" width="7.625" style="28" customWidth="1"/>
    <col min="7427" max="7428" width="9.375" style="28" customWidth="1"/>
    <col min="7429" max="7434" width="12.375" style="28" customWidth="1"/>
    <col min="7435" max="7680" width="9" style="28"/>
    <col min="7681" max="7681" width="13.375" style="28" customWidth="1"/>
    <col min="7682" max="7682" width="7.625" style="28" customWidth="1"/>
    <col min="7683" max="7684" width="9.375" style="28" customWidth="1"/>
    <col min="7685" max="7690" width="12.375" style="28" customWidth="1"/>
    <col min="7691" max="7936" width="9" style="28"/>
    <col min="7937" max="7937" width="13.375" style="28" customWidth="1"/>
    <col min="7938" max="7938" width="7.625" style="28" customWidth="1"/>
    <col min="7939" max="7940" width="9.375" style="28" customWidth="1"/>
    <col min="7941" max="7946" width="12.375" style="28" customWidth="1"/>
    <col min="7947" max="8192" width="9" style="28"/>
    <col min="8193" max="8193" width="13.375" style="28" customWidth="1"/>
    <col min="8194" max="8194" width="7.625" style="28" customWidth="1"/>
    <col min="8195" max="8196" width="9.375" style="28" customWidth="1"/>
    <col min="8197" max="8202" width="12.375" style="28" customWidth="1"/>
    <col min="8203" max="8448" width="9" style="28"/>
    <col min="8449" max="8449" width="13.375" style="28" customWidth="1"/>
    <col min="8450" max="8450" width="7.625" style="28" customWidth="1"/>
    <col min="8451" max="8452" width="9.375" style="28" customWidth="1"/>
    <col min="8453" max="8458" width="12.375" style="28" customWidth="1"/>
    <col min="8459" max="8704" width="9" style="28"/>
    <col min="8705" max="8705" width="13.375" style="28" customWidth="1"/>
    <col min="8706" max="8706" width="7.625" style="28" customWidth="1"/>
    <col min="8707" max="8708" width="9.375" style="28" customWidth="1"/>
    <col min="8709" max="8714" width="12.375" style="28" customWidth="1"/>
    <col min="8715" max="8960" width="9" style="28"/>
    <col min="8961" max="8961" width="13.375" style="28" customWidth="1"/>
    <col min="8962" max="8962" width="7.625" style="28" customWidth="1"/>
    <col min="8963" max="8964" width="9.375" style="28" customWidth="1"/>
    <col min="8965" max="8970" width="12.375" style="28" customWidth="1"/>
    <col min="8971" max="9216" width="9" style="28"/>
    <col min="9217" max="9217" width="13.375" style="28" customWidth="1"/>
    <col min="9218" max="9218" width="7.625" style="28" customWidth="1"/>
    <col min="9219" max="9220" width="9.375" style="28" customWidth="1"/>
    <col min="9221" max="9226" width="12.375" style="28" customWidth="1"/>
    <col min="9227" max="9472" width="9" style="28"/>
    <col min="9473" max="9473" width="13.375" style="28" customWidth="1"/>
    <col min="9474" max="9474" width="7.625" style="28" customWidth="1"/>
    <col min="9475" max="9476" width="9.375" style="28" customWidth="1"/>
    <col min="9477" max="9482" width="12.375" style="28" customWidth="1"/>
    <col min="9483" max="9728" width="9" style="28"/>
    <col min="9729" max="9729" width="13.375" style="28" customWidth="1"/>
    <col min="9730" max="9730" width="7.625" style="28" customWidth="1"/>
    <col min="9731" max="9732" width="9.375" style="28" customWidth="1"/>
    <col min="9733" max="9738" width="12.375" style="28" customWidth="1"/>
    <col min="9739" max="9984" width="9" style="28"/>
    <col min="9985" max="9985" width="13.375" style="28" customWidth="1"/>
    <col min="9986" max="9986" width="7.625" style="28" customWidth="1"/>
    <col min="9987" max="9988" width="9.375" style="28" customWidth="1"/>
    <col min="9989" max="9994" width="12.375" style="28" customWidth="1"/>
    <col min="9995" max="10240" width="9" style="28"/>
    <col min="10241" max="10241" width="13.375" style="28" customWidth="1"/>
    <col min="10242" max="10242" width="7.625" style="28" customWidth="1"/>
    <col min="10243" max="10244" width="9.375" style="28" customWidth="1"/>
    <col min="10245" max="10250" width="12.375" style="28" customWidth="1"/>
    <col min="10251" max="10496" width="9" style="28"/>
    <col min="10497" max="10497" width="13.375" style="28" customWidth="1"/>
    <col min="10498" max="10498" width="7.625" style="28" customWidth="1"/>
    <col min="10499" max="10500" width="9.375" style="28" customWidth="1"/>
    <col min="10501" max="10506" width="12.375" style="28" customWidth="1"/>
    <col min="10507" max="10752" width="9" style="28"/>
    <col min="10753" max="10753" width="13.375" style="28" customWidth="1"/>
    <col min="10754" max="10754" width="7.625" style="28" customWidth="1"/>
    <col min="10755" max="10756" width="9.375" style="28" customWidth="1"/>
    <col min="10757" max="10762" width="12.375" style="28" customWidth="1"/>
    <col min="10763" max="11008" width="9" style="28"/>
    <col min="11009" max="11009" width="13.375" style="28" customWidth="1"/>
    <col min="11010" max="11010" width="7.625" style="28" customWidth="1"/>
    <col min="11011" max="11012" width="9.375" style="28" customWidth="1"/>
    <col min="11013" max="11018" width="12.375" style="28" customWidth="1"/>
    <col min="11019" max="11264" width="9" style="28"/>
    <col min="11265" max="11265" width="13.375" style="28" customWidth="1"/>
    <col min="11266" max="11266" width="7.625" style="28" customWidth="1"/>
    <col min="11267" max="11268" width="9.375" style="28" customWidth="1"/>
    <col min="11269" max="11274" width="12.375" style="28" customWidth="1"/>
    <col min="11275" max="11520" width="9" style="28"/>
    <col min="11521" max="11521" width="13.375" style="28" customWidth="1"/>
    <col min="11522" max="11522" width="7.625" style="28" customWidth="1"/>
    <col min="11523" max="11524" width="9.375" style="28" customWidth="1"/>
    <col min="11525" max="11530" width="12.375" style="28" customWidth="1"/>
    <col min="11531" max="11776" width="9" style="28"/>
    <col min="11777" max="11777" width="13.375" style="28" customWidth="1"/>
    <col min="11778" max="11778" width="7.625" style="28" customWidth="1"/>
    <col min="11779" max="11780" width="9.375" style="28" customWidth="1"/>
    <col min="11781" max="11786" width="12.375" style="28" customWidth="1"/>
    <col min="11787" max="12032" width="9" style="28"/>
    <col min="12033" max="12033" width="13.375" style="28" customWidth="1"/>
    <col min="12034" max="12034" width="7.625" style="28" customWidth="1"/>
    <col min="12035" max="12036" width="9.375" style="28" customWidth="1"/>
    <col min="12037" max="12042" width="12.375" style="28" customWidth="1"/>
    <col min="12043" max="12288" width="9" style="28"/>
    <col min="12289" max="12289" width="13.375" style="28" customWidth="1"/>
    <col min="12290" max="12290" width="7.625" style="28" customWidth="1"/>
    <col min="12291" max="12292" width="9.375" style="28" customWidth="1"/>
    <col min="12293" max="12298" width="12.375" style="28" customWidth="1"/>
    <col min="12299" max="12544" width="9" style="28"/>
    <col min="12545" max="12545" width="13.375" style="28" customWidth="1"/>
    <col min="12546" max="12546" width="7.625" style="28" customWidth="1"/>
    <col min="12547" max="12548" width="9.375" style="28" customWidth="1"/>
    <col min="12549" max="12554" width="12.375" style="28" customWidth="1"/>
    <col min="12555" max="12800" width="9" style="28"/>
    <col min="12801" max="12801" width="13.375" style="28" customWidth="1"/>
    <col min="12802" max="12802" width="7.625" style="28" customWidth="1"/>
    <col min="12803" max="12804" width="9.375" style="28" customWidth="1"/>
    <col min="12805" max="12810" width="12.375" style="28" customWidth="1"/>
    <col min="12811" max="13056" width="9" style="28"/>
    <col min="13057" max="13057" width="13.375" style="28" customWidth="1"/>
    <col min="13058" max="13058" width="7.625" style="28" customWidth="1"/>
    <col min="13059" max="13060" width="9.375" style="28" customWidth="1"/>
    <col min="13061" max="13066" width="12.375" style="28" customWidth="1"/>
    <col min="13067" max="13312" width="9" style="28"/>
    <col min="13313" max="13313" width="13.375" style="28" customWidth="1"/>
    <col min="13314" max="13314" width="7.625" style="28" customWidth="1"/>
    <col min="13315" max="13316" width="9.375" style="28" customWidth="1"/>
    <col min="13317" max="13322" width="12.375" style="28" customWidth="1"/>
    <col min="13323" max="13568" width="9" style="28"/>
    <col min="13569" max="13569" width="13.375" style="28" customWidth="1"/>
    <col min="13570" max="13570" width="7.625" style="28" customWidth="1"/>
    <col min="13571" max="13572" width="9.375" style="28" customWidth="1"/>
    <col min="13573" max="13578" width="12.375" style="28" customWidth="1"/>
    <col min="13579" max="13824" width="9" style="28"/>
    <col min="13825" max="13825" width="13.375" style="28" customWidth="1"/>
    <col min="13826" max="13826" width="7.625" style="28" customWidth="1"/>
    <col min="13827" max="13828" width="9.375" style="28" customWidth="1"/>
    <col min="13829" max="13834" width="12.375" style="28" customWidth="1"/>
    <col min="13835" max="14080" width="9" style="28"/>
    <col min="14081" max="14081" width="13.375" style="28" customWidth="1"/>
    <col min="14082" max="14082" width="7.625" style="28" customWidth="1"/>
    <col min="14083" max="14084" width="9.375" style="28" customWidth="1"/>
    <col min="14085" max="14090" width="12.375" style="28" customWidth="1"/>
    <col min="14091" max="14336" width="9" style="28"/>
    <col min="14337" max="14337" width="13.375" style="28" customWidth="1"/>
    <col min="14338" max="14338" width="7.625" style="28" customWidth="1"/>
    <col min="14339" max="14340" width="9.375" style="28" customWidth="1"/>
    <col min="14341" max="14346" width="12.375" style="28" customWidth="1"/>
    <col min="14347" max="14592" width="9" style="28"/>
    <col min="14593" max="14593" width="13.375" style="28" customWidth="1"/>
    <col min="14594" max="14594" width="7.625" style="28" customWidth="1"/>
    <col min="14595" max="14596" width="9.375" style="28" customWidth="1"/>
    <col min="14597" max="14602" width="12.375" style="28" customWidth="1"/>
    <col min="14603" max="14848" width="9" style="28"/>
    <col min="14849" max="14849" width="13.375" style="28" customWidth="1"/>
    <col min="14850" max="14850" width="7.625" style="28" customWidth="1"/>
    <col min="14851" max="14852" width="9.375" style="28" customWidth="1"/>
    <col min="14853" max="14858" width="12.375" style="28" customWidth="1"/>
    <col min="14859" max="15104" width="9" style="28"/>
    <col min="15105" max="15105" width="13.375" style="28" customWidth="1"/>
    <col min="15106" max="15106" width="7.625" style="28" customWidth="1"/>
    <col min="15107" max="15108" width="9.375" style="28" customWidth="1"/>
    <col min="15109" max="15114" width="12.375" style="28" customWidth="1"/>
    <col min="15115" max="15360" width="9" style="28"/>
    <col min="15361" max="15361" width="13.375" style="28" customWidth="1"/>
    <col min="15362" max="15362" width="7.625" style="28" customWidth="1"/>
    <col min="15363" max="15364" width="9.375" style="28" customWidth="1"/>
    <col min="15365" max="15370" width="12.375" style="28" customWidth="1"/>
    <col min="15371" max="15616" width="9" style="28"/>
    <col min="15617" max="15617" width="13.375" style="28" customWidth="1"/>
    <col min="15618" max="15618" width="7.625" style="28" customWidth="1"/>
    <col min="15619" max="15620" width="9.375" style="28" customWidth="1"/>
    <col min="15621" max="15626" width="12.375" style="28" customWidth="1"/>
    <col min="15627" max="15872" width="9" style="28"/>
    <col min="15873" max="15873" width="13.375" style="28" customWidth="1"/>
    <col min="15874" max="15874" width="7.625" style="28" customWidth="1"/>
    <col min="15875" max="15876" width="9.375" style="28" customWidth="1"/>
    <col min="15877" max="15882" width="12.375" style="28" customWidth="1"/>
    <col min="15883" max="16128" width="9" style="28"/>
    <col min="16129" max="16129" width="13.375" style="28" customWidth="1"/>
    <col min="16130" max="16130" width="7.625" style="28" customWidth="1"/>
    <col min="16131" max="16132" width="9.375" style="28" customWidth="1"/>
    <col min="16133" max="16138" width="12.375" style="28" customWidth="1"/>
    <col min="16139" max="16384" width="9" style="28"/>
  </cols>
  <sheetData>
    <row r="1" spans="1:11" s="9" customFormat="1" ht="23.25" customHeight="1" x14ac:dyDescent="0.15">
      <c r="A1" s="203" t="s">
        <v>178</v>
      </c>
      <c r="B1" s="203"/>
      <c r="C1" s="203"/>
      <c r="D1" s="203"/>
      <c r="E1" s="203"/>
      <c r="F1" s="203"/>
      <c r="G1" s="203"/>
      <c r="H1" s="203"/>
      <c r="I1" s="203"/>
      <c r="J1" s="204"/>
    </row>
    <row r="2" spans="1:11" s="8" customFormat="1" ht="15" customHeight="1" x14ac:dyDescent="0.15">
      <c r="A2" s="205" t="s">
        <v>51</v>
      </c>
      <c r="B2" s="206"/>
      <c r="C2" s="206"/>
      <c r="D2" s="207"/>
      <c r="E2" s="214" t="s">
        <v>122</v>
      </c>
      <c r="F2" s="214" t="s">
        <v>50</v>
      </c>
      <c r="G2" s="216" t="s">
        <v>49</v>
      </c>
      <c r="H2" s="216" t="s">
        <v>48</v>
      </c>
      <c r="I2" s="214" t="s">
        <v>47</v>
      </c>
      <c r="J2" s="219" t="s">
        <v>165</v>
      </c>
    </row>
    <row r="3" spans="1:11" s="49" customFormat="1" ht="25.15" customHeight="1" x14ac:dyDescent="0.15">
      <c r="A3" s="208"/>
      <c r="B3" s="209"/>
      <c r="C3" s="209"/>
      <c r="D3" s="210"/>
      <c r="E3" s="215"/>
      <c r="F3" s="215"/>
      <c r="G3" s="217"/>
      <c r="H3" s="217"/>
      <c r="I3" s="218"/>
      <c r="J3" s="220"/>
    </row>
    <row r="4" spans="1:11" s="49" customFormat="1" ht="15" customHeight="1" x14ac:dyDescent="0.15">
      <c r="A4" s="211"/>
      <c r="B4" s="212"/>
      <c r="C4" s="212"/>
      <c r="D4" s="213"/>
      <c r="E4" s="7"/>
      <c r="F4" s="7"/>
      <c r="G4" s="6" t="s">
        <v>46</v>
      </c>
      <c r="H4" s="6" t="s">
        <v>45</v>
      </c>
      <c r="I4" s="5" t="s">
        <v>44</v>
      </c>
      <c r="J4" s="221"/>
    </row>
    <row r="5" spans="1:11" ht="17.100000000000001" customHeight="1" x14ac:dyDescent="0.15">
      <c r="A5" s="194" t="s">
        <v>43</v>
      </c>
      <c r="B5" s="195"/>
      <c r="C5" s="196"/>
      <c r="D5" s="48" t="s">
        <v>23</v>
      </c>
      <c r="E5" s="97"/>
      <c r="F5" s="98">
        <v>2915</v>
      </c>
      <c r="G5" s="99">
        <v>2523</v>
      </c>
      <c r="H5" s="99">
        <v>1750</v>
      </c>
      <c r="I5" s="100">
        <v>1.4417142857142857</v>
      </c>
      <c r="J5" s="197">
        <v>334</v>
      </c>
      <c r="K5" s="29"/>
    </row>
    <row r="6" spans="1:11" ht="17.100000000000001" customHeight="1" x14ac:dyDescent="0.15">
      <c r="A6" s="194" t="s">
        <v>42</v>
      </c>
      <c r="B6" s="195"/>
      <c r="C6" s="196"/>
      <c r="D6" s="48" t="s">
        <v>23</v>
      </c>
      <c r="E6" s="101"/>
      <c r="F6" s="98">
        <v>26</v>
      </c>
      <c r="G6" s="99">
        <v>22</v>
      </c>
      <c r="H6" s="99">
        <v>13</v>
      </c>
      <c r="I6" s="100">
        <v>1.6923076923076923</v>
      </c>
      <c r="J6" s="198"/>
      <c r="K6" s="29"/>
    </row>
    <row r="7" spans="1:11" ht="17.100000000000001" customHeight="1" x14ac:dyDescent="0.15">
      <c r="A7" s="200" t="s">
        <v>41</v>
      </c>
      <c r="B7" s="201"/>
      <c r="C7" s="202"/>
      <c r="D7" s="48" t="s">
        <v>23</v>
      </c>
      <c r="E7" s="101"/>
      <c r="F7" s="98">
        <v>12</v>
      </c>
      <c r="G7" s="99">
        <v>10</v>
      </c>
      <c r="H7" s="99">
        <v>4</v>
      </c>
      <c r="I7" s="100">
        <v>2.5</v>
      </c>
      <c r="J7" s="198"/>
      <c r="K7" s="29"/>
    </row>
    <row r="8" spans="1:11" ht="17.100000000000001" customHeight="1" x14ac:dyDescent="0.15">
      <c r="A8" s="222" t="s">
        <v>40</v>
      </c>
      <c r="B8" s="223"/>
      <c r="C8" s="224"/>
      <c r="D8" s="48" t="s">
        <v>23</v>
      </c>
      <c r="E8" s="102">
        <v>1200</v>
      </c>
      <c r="F8" s="103">
        <f>SUM(F5:F7)</f>
        <v>2953</v>
      </c>
      <c r="G8" s="103">
        <f>SUM(G5:G7)</f>
        <v>2555</v>
      </c>
      <c r="H8" s="103">
        <f>SUM(H5:H7)</f>
        <v>1767</v>
      </c>
      <c r="I8" s="104">
        <f>G8/H8</f>
        <v>1.4459535936615733</v>
      </c>
      <c r="J8" s="199"/>
      <c r="K8" s="29"/>
    </row>
    <row r="9" spans="1:11" ht="17.100000000000001" customHeight="1" x14ac:dyDescent="0.15">
      <c r="A9" s="200" t="s">
        <v>39</v>
      </c>
      <c r="B9" s="202"/>
      <c r="C9" s="44" t="s">
        <v>123</v>
      </c>
      <c r="D9" s="48" t="s">
        <v>23</v>
      </c>
      <c r="E9" s="242"/>
      <c r="F9" s="98">
        <v>591</v>
      </c>
      <c r="G9" s="105">
        <v>477</v>
      </c>
      <c r="H9" s="105">
        <v>184</v>
      </c>
      <c r="I9" s="100">
        <v>2.5923913043478262</v>
      </c>
      <c r="J9" s="106">
        <v>85</v>
      </c>
    </row>
    <row r="10" spans="1:11" ht="17.100000000000001" customHeight="1" x14ac:dyDescent="0.15">
      <c r="A10" s="238"/>
      <c r="B10" s="239"/>
      <c r="C10" s="44" t="s">
        <v>124</v>
      </c>
      <c r="D10" s="48" t="s">
        <v>23</v>
      </c>
      <c r="E10" s="243"/>
      <c r="F10" s="98">
        <v>661</v>
      </c>
      <c r="G10" s="105">
        <v>551</v>
      </c>
      <c r="H10" s="107">
        <v>142</v>
      </c>
      <c r="I10" s="100">
        <v>3.880281690140845</v>
      </c>
      <c r="J10" s="106">
        <v>38</v>
      </c>
    </row>
    <row r="11" spans="1:11" ht="17.100000000000001" customHeight="1" x14ac:dyDescent="0.15">
      <c r="A11" s="238"/>
      <c r="B11" s="239"/>
      <c r="C11" s="44" t="s">
        <v>125</v>
      </c>
      <c r="D11" s="48" t="s">
        <v>23</v>
      </c>
      <c r="E11" s="243"/>
      <c r="F11" s="98">
        <v>263</v>
      </c>
      <c r="G11" s="105">
        <v>211</v>
      </c>
      <c r="H11" s="105">
        <v>52</v>
      </c>
      <c r="I11" s="100">
        <v>4.0576923076923075</v>
      </c>
      <c r="J11" s="106">
        <v>22</v>
      </c>
    </row>
    <row r="12" spans="1:11" ht="17.100000000000001" customHeight="1" x14ac:dyDescent="0.15">
      <c r="A12" s="238"/>
      <c r="B12" s="239"/>
      <c r="C12" s="44" t="s">
        <v>126</v>
      </c>
      <c r="D12" s="48" t="s">
        <v>23</v>
      </c>
      <c r="E12" s="243"/>
      <c r="F12" s="98">
        <v>589</v>
      </c>
      <c r="G12" s="105">
        <v>483</v>
      </c>
      <c r="H12" s="105">
        <v>242</v>
      </c>
      <c r="I12" s="100">
        <v>1.9958677685950412</v>
      </c>
      <c r="J12" s="106">
        <v>84</v>
      </c>
    </row>
    <row r="13" spans="1:11" ht="17.100000000000001" customHeight="1" x14ac:dyDescent="0.15">
      <c r="A13" s="238"/>
      <c r="B13" s="239"/>
      <c r="C13" s="244" t="s">
        <v>127</v>
      </c>
      <c r="D13" s="30" t="s">
        <v>128</v>
      </c>
      <c r="E13" s="243"/>
      <c r="F13" s="98">
        <v>118</v>
      </c>
      <c r="G13" s="105">
        <v>100</v>
      </c>
      <c r="H13" s="105">
        <v>61</v>
      </c>
      <c r="I13" s="100">
        <v>1.639344262295082</v>
      </c>
      <c r="J13" s="106">
        <v>24</v>
      </c>
    </row>
    <row r="14" spans="1:11" ht="17.100000000000001" customHeight="1" x14ac:dyDescent="0.15">
      <c r="A14" s="238"/>
      <c r="B14" s="239"/>
      <c r="C14" s="244"/>
      <c r="D14" s="30" t="s">
        <v>129</v>
      </c>
      <c r="E14" s="243"/>
      <c r="F14" s="98">
        <v>179</v>
      </c>
      <c r="G14" s="105">
        <v>145</v>
      </c>
      <c r="H14" s="105">
        <v>71</v>
      </c>
      <c r="I14" s="100">
        <v>2.0422535211267605</v>
      </c>
      <c r="J14" s="106">
        <v>29</v>
      </c>
    </row>
    <row r="15" spans="1:11" ht="17.100000000000001" customHeight="1" x14ac:dyDescent="0.15">
      <c r="A15" s="238"/>
      <c r="B15" s="239"/>
      <c r="C15" s="244"/>
      <c r="D15" s="30" t="s">
        <v>130</v>
      </c>
      <c r="E15" s="243"/>
      <c r="F15" s="98">
        <v>163</v>
      </c>
      <c r="G15" s="105">
        <v>124</v>
      </c>
      <c r="H15" s="105">
        <v>55</v>
      </c>
      <c r="I15" s="100">
        <v>2.2545454545454544</v>
      </c>
      <c r="J15" s="106">
        <v>24</v>
      </c>
    </row>
    <row r="16" spans="1:11" ht="17.100000000000001" customHeight="1" x14ac:dyDescent="0.15">
      <c r="A16" s="238"/>
      <c r="B16" s="239"/>
      <c r="C16" s="44" t="s">
        <v>131</v>
      </c>
      <c r="D16" s="48" t="s">
        <v>23</v>
      </c>
      <c r="E16" s="243"/>
      <c r="F16" s="98">
        <v>533</v>
      </c>
      <c r="G16" s="105">
        <v>415</v>
      </c>
      <c r="H16" s="105">
        <v>234</v>
      </c>
      <c r="I16" s="100">
        <v>1.7735042735042734</v>
      </c>
      <c r="J16" s="106">
        <v>64</v>
      </c>
    </row>
    <row r="17" spans="1:10" ht="17.100000000000001" customHeight="1" x14ac:dyDescent="0.15">
      <c r="A17" s="238"/>
      <c r="B17" s="239"/>
      <c r="C17" s="44" t="s">
        <v>132</v>
      </c>
      <c r="D17" s="48" t="s">
        <v>23</v>
      </c>
      <c r="E17" s="243"/>
      <c r="F17" s="98">
        <v>202</v>
      </c>
      <c r="G17" s="105">
        <v>176</v>
      </c>
      <c r="H17" s="105">
        <v>49</v>
      </c>
      <c r="I17" s="100">
        <v>3.5918367346938775</v>
      </c>
      <c r="J17" s="106">
        <v>36</v>
      </c>
    </row>
    <row r="18" spans="1:10" ht="17.100000000000001" customHeight="1" x14ac:dyDescent="0.15">
      <c r="A18" s="238"/>
      <c r="B18" s="239"/>
      <c r="C18" s="44" t="s">
        <v>133</v>
      </c>
      <c r="D18" s="48" t="s">
        <v>23</v>
      </c>
      <c r="E18" s="243"/>
      <c r="F18" s="98">
        <v>131</v>
      </c>
      <c r="G18" s="105">
        <v>103</v>
      </c>
      <c r="H18" s="105">
        <v>50</v>
      </c>
      <c r="I18" s="100">
        <v>2.06</v>
      </c>
      <c r="J18" s="106">
        <v>26</v>
      </c>
    </row>
    <row r="19" spans="1:10" ht="17.100000000000001" customHeight="1" x14ac:dyDescent="0.15">
      <c r="A19" s="238"/>
      <c r="B19" s="239"/>
      <c r="C19" s="31" t="s">
        <v>29</v>
      </c>
      <c r="D19" s="48" t="s">
        <v>23</v>
      </c>
      <c r="E19" s="243"/>
      <c r="F19" s="98">
        <v>1021</v>
      </c>
      <c r="G19" s="105">
        <v>896</v>
      </c>
      <c r="H19" s="105">
        <v>145</v>
      </c>
      <c r="I19" s="100">
        <v>6.1793103448275861</v>
      </c>
      <c r="J19" s="106">
        <v>54</v>
      </c>
    </row>
    <row r="20" spans="1:10" ht="17.100000000000001" customHeight="1" x14ac:dyDescent="0.15">
      <c r="A20" s="240"/>
      <c r="B20" s="241"/>
      <c r="C20" s="236" t="s">
        <v>27</v>
      </c>
      <c r="D20" s="245"/>
      <c r="E20" s="103">
        <v>1080</v>
      </c>
      <c r="F20" s="103">
        <f>SUM(F9:F19)</f>
        <v>4451</v>
      </c>
      <c r="G20" s="108">
        <f>SUM(G9:G19)</f>
        <v>3681</v>
      </c>
      <c r="H20" s="108">
        <f>SUM(H9:H19)</f>
        <v>1285</v>
      </c>
      <c r="I20" s="104">
        <f>G20/H20</f>
        <v>2.864591439688716</v>
      </c>
      <c r="J20" s="109">
        <f>SUM(J9:J19)</f>
        <v>486</v>
      </c>
    </row>
    <row r="21" spans="1:10" ht="17.100000000000001" customHeight="1" x14ac:dyDescent="0.15">
      <c r="A21" s="256" t="s">
        <v>38</v>
      </c>
      <c r="B21" s="226"/>
      <c r="C21" s="44" t="s">
        <v>132</v>
      </c>
      <c r="D21" s="48" t="s">
        <v>23</v>
      </c>
      <c r="E21" s="242"/>
      <c r="F21" s="98">
        <v>173</v>
      </c>
      <c r="G21" s="105">
        <v>140</v>
      </c>
      <c r="H21" s="105">
        <v>58</v>
      </c>
      <c r="I21" s="100">
        <v>2.4137931034482758</v>
      </c>
      <c r="J21" s="106">
        <v>38</v>
      </c>
    </row>
    <row r="22" spans="1:10" ht="17.100000000000001" customHeight="1" x14ac:dyDescent="0.15">
      <c r="A22" s="227"/>
      <c r="B22" s="228"/>
      <c r="C22" s="44" t="s">
        <v>133</v>
      </c>
      <c r="D22" s="48" t="s">
        <v>23</v>
      </c>
      <c r="E22" s="251"/>
      <c r="F22" s="98">
        <v>93</v>
      </c>
      <c r="G22" s="105">
        <v>73</v>
      </c>
      <c r="H22" s="107">
        <v>45</v>
      </c>
      <c r="I22" s="100">
        <v>1.6222222222222222</v>
      </c>
      <c r="J22" s="110">
        <v>16</v>
      </c>
    </row>
    <row r="23" spans="1:10" ht="17.100000000000001" customHeight="1" x14ac:dyDescent="0.15">
      <c r="A23" s="229"/>
      <c r="B23" s="230"/>
      <c r="C23" s="236" t="s">
        <v>27</v>
      </c>
      <c r="D23" s="245"/>
      <c r="E23" s="103">
        <v>80</v>
      </c>
      <c r="F23" s="103">
        <f>SUM(F21:F22)</f>
        <v>266</v>
      </c>
      <c r="G23" s="108">
        <f>G21+G22</f>
        <v>213</v>
      </c>
      <c r="H23" s="108">
        <f>H21+H22</f>
        <v>103</v>
      </c>
      <c r="I23" s="104">
        <f>G23/H23</f>
        <v>2.0679611650485437</v>
      </c>
      <c r="J23" s="109">
        <f>J21+J22</f>
        <v>54</v>
      </c>
    </row>
    <row r="24" spans="1:10" ht="17.100000000000001" customHeight="1" x14ac:dyDescent="0.15">
      <c r="A24" s="257" t="s">
        <v>37</v>
      </c>
      <c r="B24" s="258"/>
      <c r="C24" s="44" t="s">
        <v>134</v>
      </c>
      <c r="D24" s="32" t="s">
        <v>23</v>
      </c>
      <c r="E24" s="103">
        <v>40</v>
      </c>
      <c r="F24" s="103">
        <v>136</v>
      </c>
      <c r="G24" s="108">
        <v>110</v>
      </c>
      <c r="H24" s="108">
        <v>70</v>
      </c>
      <c r="I24" s="104">
        <v>1.5714285714285714</v>
      </c>
      <c r="J24" s="109">
        <v>3</v>
      </c>
    </row>
    <row r="25" spans="1:10" ht="17.100000000000001" customHeight="1" x14ac:dyDescent="0.15">
      <c r="A25" s="222" t="s">
        <v>36</v>
      </c>
      <c r="B25" s="224"/>
      <c r="C25" s="44" t="s">
        <v>135</v>
      </c>
      <c r="D25" s="48" t="s">
        <v>23</v>
      </c>
      <c r="E25" s="103">
        <v>30</v>
      </c>
      <c r="F25" s="103">
        <v>35</v>
      </c>
      <c r="G25" s="108">
        <v>26</v>
      </c>
      <c r="H25" s="108">
        <v>18</v>
      </c>
      <c r="I25" s="104">
        <v>1.4444444444444444</v>
      </c>
      <c r="J25" s="109">
        <v>0</v>
      </c>
    </row>
    <row r="26" spans="1:10" ht="17.100000000000001" customHeight="1" x14ac:dyDescent="0.15">
      <c r="A26" s="225" t="s">
        <v>5</v>
      </c>
      <c r="B26" s="226"/>
      <c r="C26" s="44" t="s">
        <v>136</v>
      </c>
      <c r="D26" s="48" t="s">
        <v>23</v>
      </c>
      <c r="E26" s="231"/>
      <c r="F26" s="98">
        <v>48</v>
      </c>
      <c r="G26" s="105">
        <v>33</v>
      </c>
      <c r="H26" s="105">
        <v>14</v>
      </c>
      <c r="I26" s="100">
        <v>2.3571428571428572</v>
      </c>
      <c r="J26" s="106">
        <v>5</v>
      </c>
    </row>
    <row r="27" spans="1:10" ht="17.100000000000001" customHeight="1" x14ac:dyDescent="0.15">
      <c r="A27" s="227"/>
      <c r="B27" s="228"/>
      <c r="C27" s="47" t="s">
        <v>137</v>
      </c>
      <c r="D27" s="48" t="s">
        <v>23</v>
      </c>
      <c r="E27" s="232"/>
      <c r="F27" s="98">
        <v>32</v>
      </c>
      <c r="G27" s="105">
        <v>21</v>
      </c>
      <c r="H27" s="105">
        <v>1</v>
      </c>
      <c r="I27" s="100">
        <v>21</v>
      </c>
      <c r="J27" s="106">
        <v>0</v>
      </c>
    </row>
    <row r="28" spans="1:10" ht="17.100000000000001" customHeight="1" x14ac:dyDescent="0.15">
      <c r="A28" s="227"/>
      <c r="B28" s="228"/>
      <c r="C28" s="233" t="s">
        <v>138</v>
      </c>
      <c r="D28" s="33" t="s">
        <v>35</v>
      </c>
      <c r="E28" s="232"/>
      <c r="F28" s="98">
        <v>12</v>
      </c>
      <c r="G28" s="105">
        <v>8</v>
      </c>
      <c r="H28" s="105">
        <v>4</v>
      </c>
      <c r="I28" s="100">
        <v>2</v>
      </c>
      <c r="J28" s="106">
        <v>3</v>
      </c>
    </row>
    <row r="29" spans="1:10" ht="17.100000000000001" customHeight="1" x14ac:dyDescent="0.15">
      <c r="A29" s="227"/>
      <c r="B29" s="228"/>
      <c r="C29" s="234"/>
      <c r="D29" s="33" t="s">
        <v>34</v>
      </c>
      <c r="E29" s="232"/>
      <c r="F29" s="98">
        <v>13</v>
      </c>
      <c r="G29" s="105">
        <v>10</v>
      </c>
      <c r="H29" s="105">
        <v>6</v>
      </c>
      <c r="I29" s="100">
        <v>1.6666666666666667</v>
      </c>
      <c r="J29" s="106">
        <v>1</v>
      </c>
    </row>
    <row r="30" spans="1:10" ht="17.100000000000001" customHeight="1" x14ac:dyDescent="0.15">
      <c r="A30" s="227"/>
      <c r="B30" s="228"/>
      <c r="C30" s="234"/>
      <c r="D30" s="33" t="s">
        <v>139</v>
      </c>
      <c r="E30" s="232"/>
      <c r="F30" s="98">
        <v>8</v>
      </c>
      <c r="G30" s="105">
        <v>6</v>
      </c>
      <c r="H30" s="105">
        <v>5</v>
      </c>
      <c r="I30" s="100">
        <v>1.2</v>
      </c>
      <c r="J30" s="106">
        <v>1</v>
      </c>
    </row>
    <row r="31" spans="1:10" ht="17.100000000000001" customHeight="1" x14ac:dyDescent="0.15">
      <c r="A31" s="227"/>
      <c r="B31" s="228"/>
      <c r="C31" s="234"/>
      <c r="D31" s="33" t="s">
        <v>105</v>
      </c>
      <c r="E31" s="232"/>
      <c r="F31" s="98">
        <v>8</v>
      </c>
      <c r="G31" s="105">
        <v>5</v>
      </c>
      <c r="H31" s="105">
        <v>1</v>
      </c>
      <c r="I31" s="100">
        <v>5</v>
      </c>
      <c r="J31" s="106">
        <v>3</v>
      </c>
    </row>
    <row r="32" spans="1:10" ht="17.100000000000001" customHeight="1" x14ac:dyDescent="0.15">
      <c r="A32" s="227"/>
      <c r="B32" s="228"/>
      <c r="C32" s="235"/>
      <c r="D32" s="33" t="s">
        <v>112</v>
      </c>
      <c r="E32" s="232"/>
      <c r="F32" s="98">
        <v>3</v>
      </c>
      <c r="G32" s="105">
        <v>3</v>
      </c>
      <c r="H32" s="105">
        <v>2</v>
      </c>
      <c r="I32" s="100">
        <v>1.5</v>
      </c>
      <c r="J32" s="106">
        <v>0</v>
      </c>
    </row>
    <row r="33" spans="1:10" ht="17.100000000000001" customHeight="1" x14ac:dyDescent="0.15">
      <c r="A33" s="227"/>
      <c r="B33" s="228"/>
      <c r="C33" s="233" t="s">
        <v>140</v>
      </c>
      <c r="D33" s="33" t="s">
        <v>33</v>
      </c>
      <c r="E33" s="232"/>
      <c r="F33" s="98">
        <v>7</v>
      </c>
      <c r="G33" s="105">
        <v>7</v>
      </c>
      <c r="H33" s="105">
        <v>3</v>
      </c>
      <c r="I33" s="100">
        <v>2.3333333333333335</v>
      </c>
      <c r="J33" s="106">
        <v>3</v>
      </c>
    </row>
    <row r="34" spans="1:10" ht="17.100000000000001" customHeight="1" x14ac:dyDescent="0.15">
      <c r="A34" s="227"/>
      <c r="B34" s="228"/>
      <c r="C34" s="234"/>
      <c r="D34" s="33" t="s">
        <v>116</v>
      </c>
      <c r="E34" s="232"/>
      <c r="F34" s="98">
        <v>3</v>
      </c>
      <c r="G34" s="105">
        <v>1</v>
      </c>
      <c r="H34" s="105">
        <v>1</v>
      </c>
      <c r="I34" s="100">
        <v>1</v>
      </c>
      <c r="J34" s="106">
        <v>0</v>
      </c>
    </row>
    <row r="35" spans="1:10" ht="17.100000000000001" customHeight="1" x14ac:dyDescent="0.15">
      <c r="A35" s="227"/>
      <c r="B35" s="228"/>
      <c r="C35" s="235"/>
      <c r="D35" s="33" t="s">
        <v>117</v>
      </c>
      <c r="E35" s="232"/>
      <c r="F35" s="98">
        <v>3</v>
      </c>
      <c r="G35" s="105">
        <v>2</v>
      </c>
      <c r="H35" s="105">
        <v>2</v>
      </c>
      <c r="I35" s="100">
        <v>1</v>
      </c>
      <c r="J35" s="106">
        <v>0</v>
      </c>
    </row>
    <row r="36" spans="1:10" ht="17.100000000000001" customHeight="1" x14ac:dyDescent="0.15">
      <c r="A36" s="229"/>
      <c r="B36" s="230"/>
      <c r="C36" s="236" t="s">
        <v>27</v>
      </c>
      <c r="D36" s="237"/>
      <c r="E36" s="103">
        <v>40</v>
      </c>
      <c r="F36" s="103">
        <f>SUM(F26:F35)</f>
        <v>137</v>
      </c>
      <c r="G36" s="108">
        <f>SUM(G26:G35)</f>
        <v>96</v>
      </c>
      <c r="H36" s="108">
        <f>SUM(H26:H35)</f>
        <v>39</v>
      </c>
      <c r="I36" s="104">
        <f>G36/H36</f>
        <v>2.4615384615384617</v>
      </c>
      <c r="J36" s="109">
        <f>SUM(J26:J35)</f>
        <v>16</v>
      </c>
    </row>
    <row r="37" spans="1:10" ht="17.100000000000001" customHeight="1" x14ac:dyDescent="0.15">
      <c r="A37" s="246" t="s">
        <v>13</v>
      </c>
      <c r="B37" s="34" t="s">
        <v>32</v>
      </c>
      <c r="C37" s="35" t="s">
        <v>23</v>
      </c>
      <c r="D37" s="48" t="s">
        <v>23</v>
      </c>
      <c r="E37" s="103">
        <v>90</v>
      </c>
      <c r="F37" s="103">
        <v>263</v>
      </c>
      <c r="G37" s="108">
        <v>227</v>
      </c>
      <c r="H37" s="108">
        <v>181</v>
      </c>
      <c r="I37" s="104">
        <v>1.2541436464088398</v>
      </c>
      <c r="J37" s="109">
        <v>7</v>
      </c>
    </row>
    <row r="38" spans="1:10" ht="17.100000000000001" customHeight="1" x14ac:dyDescent="0.15">
      <c r="A38" s="247"/>
      <c r="B38" s="34" t="s">
        <v>31</v>
      </c>
      <c r="C38" s="44" t="s">
        <v>141</v>
      </c>
      <c r="D38" s="48" t="s">
        <v>23</v>
      </c>
      <c r="E38" s="111" t="s">
        <v>142</v>
      </c>
      <c r="F38" s="103">
        <v>4</v>
      </c>
      <c r="G38" s="108">
        <v>4</v>
      </c>
      <c r="H38" s="108">
        <v>3</v>
      </c>
      <c r="I38" s="104">
        <v>1.3333333333333333</v>
      </c>
      <c r="J38" s="109">
        <v>1</v>
      </c>
    </row>
    <row r="39" spans="1:10" ht="17.100000000000001" customHeight="1" x14ac:dyDescent="0.15">
      <c r="A39" s="247"/>
      <c r="B39" s="248" t="s">
        <v>30</v>
      </c>
      <c r="C39" s="44" t="s">
        <v>123</v>
      </c>
      <c r="D39" s="48" t="s">
        <v>23</v>
      </c>
      <c r="E39" s="242"/>
      <c r="F39" s="98">
        <v>32</v>
      </c>
      <c r="G39" s="105">
        <v>29</v>
      </c>
      <c r="H39" s="107">
        <v>24</v>
      </c>
      <c r="I39" s="100">
        <v>1.2083333333333333</v>
      </c>
      <c r="J39" s="110">
        <v>0</v>
      </c>
    </row>
    <row r="40" spans="1:10" ht="17.100000000000001" customHeight="1" x14ac:dyDescent="0.15">
      <c r="A40" s="247"/>
      <c r="B40" s="249"/>
      <c r="C40" s="44" t="s">
        <v>143</v>
      </c>
      <c r="D40" s="48" t="s">
        <v>23</v>
      </c>
      <c r="E40" s="243"/>
      <c r="F40" s="98">
        <v>78</v>
      </c>
      <c r="G40" s="105">
        <v>66</v>
      </c>
      <c r="H40" s="112">
        <v>35</v>
      </c>
      <c r="I40" s="100">
        <v>1.8857142857142857</v>
      </c>
      <c r="J40" s="106">
        <v>21</v>
      </c>
    </row>
    <row r="41" spans="1:10" ht="17.100000000000001" customHeight="1" x14ac:dyDescent="0.15">
      <c r="A41" s="247"/>
      <c r="B41" s="249"/>
      <c r="C41" s="44" t="s">
        <v>126</v>
      </c>
      <c r="D41" s="48" t="s">
        <v>23</v>
      </c>
      <c r="E41" s="243"/>
      <c r="F41" s="98">
        <v>14</v>
      </c>
      <c r="G41" s="105">
        <v>11</v>
      </c>
      <c r="H41" s="105">
        <v>6</v>
      </c>
      <c r="I41" s="100">
        <v>1.8333333333333333</v>
      </c>
      <c r="J41" s="106">
        <v>2</v>
      </c>
    </row>
    <row r="42" spans="1:10" ht="17.100000000000001" customHeight="1" x14ac:dyDescent="0.15">
      <c r="A42" s="247"/>
      <c r="B42" s="249"/>
      <c r="C42" s="44" t="s">
        <v>127</v>
      </c>
      <c r="D42" s="48" t="s">
        <v>23</v>
      </c>
      <c r="E42" s="243"/>
      <c r="F42" s="98">
        <v>17</v>
      </c>
      <c r="G42" s="105">
        <v>13</v>
      </c>
      <c r="H42" s="107">
        <v>8</v>
      </c>
      <c r="I42" s="100">
        <v>1.625</v>
      </c>
      <c r="J42" s="110">
        <v>1</v>
      </c>
    </row>
    <row r="43" spans="1:10" ht="17.100000000000001" customHeight="1" x14ac:dyDescent="0.15">
      <c r="A43" s="247"/>
      <c r="B43" s="249"/>
      <c r="C43" s="44" t="s">
        <v>131</v>
      </c>
      <c r="D43" s="48" t="s">
        <v>23</v>
      </c>
      <c r="E43" s="243"/>
      <c r="F43" s="98">
        <v>22</v>
      </c>
      <c r="G43" s="105">
        <v>17</v>
      </c>
      <c r="H43" s="105">
        <v>7</v>
      </c>
      <c r="I43" s="100">
        <v>2.4285714285714284</v>
      </c>
      <c r="J43" s="106">
        <v>7</v>
      </c>
    </row>
    <row r="44" spans="1:10" ht="17.100000000000001" customHeight="1" x14ac:dyDescent="0.15">
      <c r="A44" s="247"/>
      <c r="B44" s="250"/>
      <c r="C44" s="36" t="s">
        <v>29</v>
      </c>
      <c r="D44" s="48" t="s">
        <v>23</v>
      </c>
      <c r="E44" s="243"/>
      <c r="F44" s="98">
        <v>93</v>
      </c>
      <c r="G44" s="105">
        <v>79</v>
      </c>
      <c r="H44" s="105">
        <v>53</v>
      </c>
      <c r="I44" s="100">
        <v>1.4905660377358489</v>
      </c>
      <c r="J44" s="110">
        <v>5</v>
      </c>
    </row>
    <row r="45" spans="1:10" ht="17.100000000000001" customHeight="1" x14ac:dyDescent="0.15">
      <c r="A45" s="247"/>
      <c r="B45" s="248" t="s">
        <v>28</v>
      </c>
      <c r="C45" s="44" t="s">
        <v>144</v>
      </c>
      <c r="D45" s="48" t="s">
        <v>23</v>
      </c>
      <c r="E45" s="243"/>
      <c r="F45" s="98">
        <v>33</v>
      </c>
      <c r="G45" s="105">
        <v>26</v>
      </c>
      <c r="H45" s="99">
        <v>20</v>
      </c>
      <c r="I45" s="100">
        <v>1.3</v>
      </c>
      <c r="J45" s="113">
        <v>1</v>
      </c>
    </row>
    <row r="46" spans="1:10" ht="17.100000000000001" customHeight="1" x14ac:dyDescent="0.15">
      <c r="A46" s="247"/>
      <c r="B46" s="249"/>
      <c r="C46" s="44" t="s">
        <v>145</v>
      </c>
      <c r="D46" s="48" t="s">
        <v>23</v>
      </c>
      <c r="E46" s="243"/>
      <c r="F46" s="98">
        <v>18</v>
      </c>
      <c r="G46" s="105">
        <v>13</v>
      </c>
      <c r="H46" s="99">
        <v>6</v>
      </c>
      <c r="I46" s="100">
        <v>2.1666666666666665</v>
      </c>
      <c r="J46" s="113">
        <v>3</v>
      </c>
    </row>
    <row r="47" spans="1:10" ht="17.100000000000001" customHeight="1" x14ac:dyDescent="0.15">
      <c r="A47" s="247"/>
      <c r="B47" s="250"/>
      <c r="C47" s="44" t="s">
        <v>146</v>
      </c>
      <c r="D47" s="48" t="s">
        <v>23</v>
      </c>
      <c r="E47" s="251"/>
      <c r="F47" s="98">
        <v>15</v>
      </c>
      <c r="G47" s="105">
        <v>12</v>
      </c>
      <c r="H47" s="107">
        <v>11</v>
      </c>
      <c r="I47" s="100">
        <v>1.0909090909090908</v>
      </c>
      <c r="J47" s="106">
        <v>0</v>
      </c>
    </row>
    <row r="48" spans="1:10" ht="17.100000000000001" customHeight="1" x14ac:dyDescent="0.15">
      <c r="A48" s="247"/>
      <c r="B48" s="252" t="s">
        <v>27</v>
      </c>
      <c r="C48" s="253"/>
      <c r="D48" s="253"/>
      <c r="E48" s="103">
        <v>130</v>
      </c>
      <c r="F48" s="103">
        <f>SUM(F39:F47)</f>
        <v>322</v>
      </c>
      <c r="G48" s="108">
        <f>SUM(G39:G47)</f>
        <v>266</v>
      </c>
      <c r="H48" s="108">
        <f>SUM(H39:H47)</f>
        <v>170</v>
      </c>
      <c r="I48" s="104">
        <f>G48/H48</f>
        <v>1.5647058823529412</v>
      </c>
      <c r="J48" s="109">
        <f>SUM(J39:J47)</f>
        <v>40</v>
      </c>
    </row>
    <row r="49" spans="1:10" ht="17.100000000000001" hidden="1" customHeight="1" x14ac:dyDescent="0.15">
      <c r="A49" s="247"/>
      <c r="B49" s="254" t="s">
        <v>147</v>
      </c>
      <c r="C49" s="255"/>
      <c r="D49" s="255"/>
      <c r="E49" s="111"/>
      <c r="F49" s="103"/>
      <c r="G49" s="108"/>
      <c r="H49" s="114"/>
      <c r="I49" s="104"/>
      <c r="J49" s="109"/>
    </row>
    <row r="50" spans="1:10" ht="17.100000000000001" customHeight="1" x14ac:dyDescent="0.15">
      <c r="A50" s="247"/>
      <c r="B50" s="254" t="s">
        <v>26</v>
      </c>
      <c r="C50" s="255"/>
      <c r="D50" s="255"/>
      <c r="E50" s="111" t="s">
        <v>142</v>
      </c>
      <c r="F50" s="103">
        <v>4</v>
      </c>
      <c r="G50" s="108">
        <v>2</v>
      </c>
      <c r="H50" s="114">
        <v>1</v>
      </c>
      <c r="I50" s="104">
        <f>G50/H50</f>
        <v>2</v>
      </c>
      <c r="J50" s="109">
        <v>1</v>
      </c>
    </row>
    <row r="51" spans="1:10" ht="17.100000000000001" customHeight="1" x14ac:dyDescent="0.15">
      <c r="A51" s="45"/>
      <c r="B51" s="252" t="s">
        <v>25</v>
      </c>
      <c r="C51" s="253"/>
      <c r="D51" s="264"/>
      <c r="E51" s="103">
        <v>220</v>
      </c>
      <c r="F51" s="103">
        <f>SUM(F37,F38,F48,F49,F50)</f>
        <v>593</v>
      </c>
      <c r="G51" s="103">
        <f>SUM(G37,G38,G48,G49,G50)</f>
        <v>499</v>
      </c>
      <c r="H51" s="103">
        <f>SUM(H37,H38,H48,H49,H50)</f>
        <v>355</v>
      </c>
      <c r="I51" s="104">
        <f>G51/H51</f>
        <v>1.4056338028169013</v>
      </c>
      <c r="J51" s="109">
        <f>SUM(J37,J38,J48,J49,J50)</f>
        <v>49</v>
      </c>
    </row>
    <row r="52" spans="1:10" ht="17.25" customHeight="1" x14ac:dyDescent="0.15">
      <c r="A52" s="265" t="s">
        <v>24</v>
      </c>
      <c r="B52" s="244"/>
      <c r="C52" s="244"/>
      <c r="D52" s="48" t="s">
        <v>23</v>
      </c>
      <c r="E52" s="103">
        <v>80</v>
      </c>
      <c r="F52" s="103">
        <v>754</v>
      </c>
      <c r="G52" s="108">
        <v>646</v>
      </c>
      <c r="H52" s="103">
        <v>121</v>
      </c>
      <c r="I52" s="104">
        <v>5.338842975206612</v>
      </c>
      <c r="J52" s="109">
        <v>93</v>
      </c>
    </row>
    <row r="53" spans="1:10" ht="17.100000000000001" customHeight="1" x14ac:dyDescent="0.15">
      <c r="A53" s="46" t="s">
        <v>148</v>
      </c>
      <c r="B53" s="37"/>
      <c r="C53" s="37"/>
      <c r="D53" s="38"/>
      <c r="E53" s="111" t="s">
        <v>174</v>
      </c>
      <c r="F53" s="115">
        <v>72</v>
      </c>
      <c r="G53" s="116">
        <v>72</v>
      </c>
      <c r="H53" s="103">
        <v>72</v>
      </c>
      <c r="I53" s="104">
        <v>1</v>
      </c>
      <c r="J53" s="109">
        <v>0</v>
      </c>
    </row>
    <row r="54" spans="1:10" ht="17.100000000000001" customHeight="1" x14ac:dyDescent="0.15">
      <c r="A54" s="266" t="s">
        <v>149</v>
      </c>
      <c r="B54" s="267"/>
      <c r="C54" s="267"/>
      <c r="D54" s="268"/>
      <c r="E54" s="111" t="s">
        <v>175</v>
      </c>
      <c r="F54" s="115">
        <v>1</v>
      </c>
      <c r="G54" s="116">
        <v>1</v>
      </c>
      <c r="H54" s="103">
        <v>0</v>
      </c>
      <c r="I54" s="104" t="s">
        <v>176</v>
      </c>
      <c r="J54" s="109">
        <v>0</v>
      </c>
    </row>
    <row r="55" spans="1:10" ht="17.100000000000001" customHeight="1" x14ac:dyDescent="0.15">
      <c r="A55" s="266" t="s">
        <v>177</v>
      </c>
      <c r="B55" s="267"/>
      <c r="C55" s="267"/>
      <c r="D55" s="268"/>
      <c r="E55" s="111" t="s">
        <v>175</v>
      </c>
      <c r="F55" s="115">
        <v>2</v>
      </c>
      <c r="G55" s="116">
        <v>1</v>
      </c>
      <c r="H55" s="103">
        <v>1</v>
      </c>
      <c r="I55" s="104">
        <v>1</v>
      </c>
      <c r="J55" s="109">
        <v>0</v>
      </c>
    </row>
    <row r="56" spans="1:10" ht="17.100000000000001" customHeight="1" x14ac:dyDescent="0.15">
      <c r="A56" s="266" t="s">
        <v>150</v>
      </c>
      <c r="B56" s="267"/>
      <c r="C56" s="267"/>
      <c r="D56" s="268"/>
      <c r="E56" s="111" t="s">
        <v>175</v>
      </c>
      <c r="F56" s="115">
        <v>0</v>
      </c>
      <c r="G56" s="116">
        <v>0</v>
      </c>
      <c r="H56" s="103">
        <v>0</v>
      </c>
      <c r="I56" s="104" t="s">
        <v>176</v>
      </c>
      <c r="J56" s="109">
        <v>0</v>
      </c>
    </row>
    <row r="57" spans="1:10" ht="17.100000000000001" customHeight="1" x14ac:dyDescent="0.15">
      <c r="A57" s="259" t="s">
        <v>151</v>
      </c>
      <c r="B57" s="260"/>
      <c r="C57" s="260"/>
      <c r="D57" s="261"/>
      <c r="E57" s="117" t="s">
        <v>152</v>
      </c>
      <c r="F57" s="115">
        <v>8</v>
      </c>
      <c r="G57" s="116">
        <v>6</v>
      </c>
      <c r="H57" s="103">
        <v>5</v>
      </c>
      <c r="I57" s="104">
        <v>1.2</v>
      </c>
      <c r="J57" s="109">
        <v>0</v>
      </c>
    </row>
    <row r="58" spans="1:10" ht="17.100000000000001" customHeight="1" x14ac:dyDescent="0.15">
      <c r="A58" s="259" t="s">
        <v>153</v>
      </c>
      <c r="B58" s="260"/>
      <c r="C58" s="260"/>
      <c r="D58" s="261"/>
      <c r="E58" s="117" t="s">
        <v>154</v>
      </c>
      <c r="F58" s="115">
        <v>5</v>
      </c>
      <c r="G58" s="116">
        <v>5</v>
      </c>
      <c r="H58" s="103">
        <v>5</v>
      </c>
      <c r="I58" s="104">
        <v>1</v>
      </c>
      <c r="J58" s="109">
        <v>0</v>
      </c>
    </row>
    <row r="59" spans="1:10" ht="17.100000000000001" customHeight="1" x14ac:dyDescent="0.15">
      <c r="A59" s="262" t="s">
        <v>14</v>
      </c>
      <c r="B59" s="263"/>
      <c r="C59" s="263"/>
      <c r="D59" s="263"/>
      <c r="E59" s="118">
        <v>2865</v>
      </c>
      <c r="F59" s="118">
        <f>F36+F8+F20+F23+F24+F25+F51+F52+F53+F58+F55+F54+F56+F57</f>
        <v>9413</v>
      </c>
      <c r="G59" s="118">
        <f>G36+G8+G20+G23+G24+G25+G51+G52+G53+G58+G55+G54+G56+G57</f>
        <v>7911</v>
      </c>
      <c r="H59" s="118">
        <f>H36+H8+H20+H23+H24+H25+H51+H52+H53+H58+H55+H54+H56+H57</f>
        <v>3841</v>
      </c>
      <c r="I59" s="119">
        <f>G59/H59</f>
        <v>2.0596198906534755</v>
      </c>
      <c r="J59" s="120">
        <f>J36+J5+J20+J23+J24+J25+J51+J52+J53+J58+J55+J54+J56+J57</f>
        <v>1035</v>
      </c>
    </row>
    <row r="60" spans="1:10" x14ac:dyDescent="0.15">
      <c r="A60" s="26" t="s">
        <v>155</v>
      </c>
      <c r="H60" s="27"/>
      <c r="I60" s="27"/>
      <c r="J60" s="43"/>
    </row>
    <row r="61" spans="1:10" ht="17.100000000000001" customHeight="1" x14ac:dyDescent="0.15">
      <c r="A61" s="39"/>
      <c r="B61" s="40"/>
      <c r="C61" s="40"/>
      <c r="D61" s="40"/>
      <c r="E61" s="41"/>
      <c r="F61" s="40"/>
      <c r="G61" s="42"/>
      <c r="H61" s="42"/>
      <c r="I61" s="42"/>
    </row>
    <row r="62" spans="1:10" ht="17.100000000000001" customHeight="1" x14ac:dyDescent="0.15"/>
    <row r="63" spans="1:10" ht="17.100000000000001" customHeight="1" x14ac:dyDescent="0.15"/>
    <row r="64" spans="1:10" ht="17.100000000000001" customHeight="1" x14ac:dyDescent="0.15"/>
    <row r="65" ht="17.100000000000001" customHeight="1" x14ac:dyDescent="0.15"/>
    <row r="66" ht="17.100000000000001" customHeight="1" x14ac:dyDescent="0.15"/>
    <row r="67" ht="17.100000000000001" customHeight="1" x14ac:dyDescent="0.15"/>
    <row r="68" ht="17.100000000000001" customHeight="1" x14ac:dyDescent="0.15"/>
    <row r="69" ht="17.100000000000001" customHeight="1" x14ac:dyDescent="0.15"/>
    <row r="70" ht="17.100000000000001" customHeight="1" x14ac:dyDescent="0.15"/>
    <row r="71" ht="17.100000000000001" customHeight="1" x14ac:dyDescent="0.15"/>
    <row r="72" ht="17.100000000000001" customHeight="1" x14ac:dyDescent="0.15"/>
    <row r="73" ht="17.100000000000001" customHeight="1" x14ac:dyDescent="0.15"/>
    <row r="74" ht="17.100000000000001" customHeight="1" x14ac:dyDescent="0.15"/>
    <row r="75" ht="17.100000000000001" customHeight="1" x14ac:dyDescent="0.15"/>
    <row r="76" ht="17.100000000000001" customHeight="1" x14ac:dyDescent="0.15"/>
    <row r="77" ht="17.100000000000001" customHeight="1" x14ac:dyDescent="0.15"/>
    <row r="78" ht="17.100000000000001" customHeight="1" x14ac:dyDescent="0.15"/>
    <row r="79" ht="17.100000000000001" customHeight="1" x14ac:dyDescent="0.15"/>
    <row r="80" ht="17.100000000000001" customHeight="1" x14ac:dyDescent="0.15"/>
    <row r="81" ht="17.100000000000001" customHeight="1" x14ac:dyDescent="0.15"/>
    <row r="82" ht="17.100000000000001" customHeight="1" x14ac:dyDescent="0.15"/>
    <row r="83" ht="17.100000000000001" customHeight="1" x14ac:dyDescent="0.15"/>
    <row r="84" ht="17.100000000000001" customHeight="1" x14ac:dyDescent="0.15"/>
    <row r="85" ht="17.100000000000001" customHeight="1" x14ac:dyDescent="0.15"/>
    <row r="86" ht="17.100000000000001" customHeight="1" x14ac:dyDescent="0.15"/>
    <row r="87" ht="17.100000000000001" customHeight="1" x14ac:dyDescent="0.15"/>
    <row r="88" ht="17.100000000000001" customHeight="1" x14ac:dyDescent="0.15"/>
    <row r="89" ht="17.100000000000001" customHeight="1" x14ac:dyDescent="0.15"/>
    <row r="90" ht="17.100000000000001" customHeight="1" x14ac:dyDescent="0.15"/>
    <row r="91" ht="17.100000000000001" customHeight="1" x14ac:dyDescent="0.15"/>
    <row r="92" ht="17.100000000000001" customHeight="1" x14ac:dyDescent="0.15"/>
    <row r="93" ht="17.100000000000001" customHeight="1" x14ac:dyDescent="0.15"/>
    <row r="94" ht="17.100000000000001" customHeight="1" x14ac:dyDescent="0.15"/>
    <row r="95" ht="17.100000000000001" customHeight="1" x14ac:dyDescent="0.15"/>
    <row r="96" ht="17.100000000000001" customHeight="1" x14ac:dyDescent="0.15"/>
    <row r="97" ht="17.100000000000001" customHeight="1" x14ac:dyDescent="0.15"/>
    <row r="98" ht="17.100000000000001" customHeight="1" x14ac:dyDescent="0.15"/>
    <row r="99" ht="17.100000000000001" customHeight="1" x14ac:dyDescent="0.15"/>
    <row r="100" ht="17.100000000000001" customHeight="1" x14ac:dyDescent="0.15"/>
    <row r="101" ht="17.100000000000001" customHeight="1" x14ac:dyDescent="0.15"/>
    <row r="102" ht="17.100000000000001" customHeight="1" x14ac:dyDescent="0.15"/>
    <row r="103" ht="17.100000000000001" customHeight="1" x14ac:dyDescent="0.15"/>
    <row r="104" ht="17.100000000000001" customHeight="1" x14ac:dyDescent="0.15"/>
    <row r="105" ht="17.100000000000001" customHeight="1" x14ac:dyDescent="0.15"/>
    <row r="106" ht="17.100000000000001" customHeight="1" x14ac:dyDescent="0.15"/>
    <row r="107" ht="17.100000000000001" customHeight="1" x14ac:dyDescent="0.15"/>
    <row r="108" ht="17.100000000000001" customHeight="1" x14ac:dyDescent="0.15"/>
    <row r="109" ht="17.100000000000001" customHeight="1" x14ac:dyDescent="0.15"/>
    <row r="110" ht="17.100000000000001" customHeight="1" x14ac:dyDescent="0.15"/>
    <row r="111" ht="17.100000000000001" customHeight="1" x14ac:dyDescent="0.15"/>
    <row r="112" ht="17.100000000000001" customHeight="1" x14ac:dyDescent="0.15"/>
  </sheetData>
  <mergeCells count="42">
    <mergeCell ref="A58:D58"/>
    <mergeCell ref="A59:D59"/>
    <mergeCell ref="B51:D51"/>
    <mergeCell ref="A52:C52"/>
    <mergeCell ref="A54:D54"/>
    <mergeCell ref="A55:D55"/>
    <mergeCell ref="A56:D56"/>
    <mergeCell ref="A57:D57"/>
    <mergeCell ref="A9:B20"/>
    <mergeCell ref="E9:E19"/>
    <mergeCell ref="C13:C15"/>
    <mergeCell ref="C20:D20"/>
    <mergeCell ref="A37:A50"/>
    <mergeCell ref="B39:B44"/>
    <mergeCell ref="E39:E47"/>
    <mergeCell ref="B45:B47"/>
    <mergeCell ref="B48:D48"/>
    <mergeCell ref="B49:D49"/>
    <mergeCell ref="B50:D50"/>
    <mergeCell ref="A21:B23"/>
    <mergeCell ref="E21:E22"/>
    <mergeCell ref="C23:D23"/>
    <mergeCell ref="A24:B24"/>
    <mergeCell ref="A25:B25"/>
    <mergeCell ref="A26:B36"/>
    <mergeCell ref="E26:E35"/>
    <mergeCell ref="C28:C32"/>
    <mergeCell ref="C33:C35"/>
    <mergeCell ref="C36:D36"/>
    <mergeCell ref="A5:C5"/>
    <mergeCell ref="J5:J8"/>
    <mergeCell ref="A6:C6"/>
    <mergeCell ref="A7:C7"/>
    <mergeCell ref="A1:J1"/>
    <mergeCell ref="A2:D4"/>
    <mergeCell ref="E2:E3"/>
    <mergeCell ref="F2:F3"/>
    <mergeCell ref="G2:G3"/>
    <mergeCell ref="H2:H3"/>
    <mergeCell ref="I2:I3"/>
    <mergeCell ref="J2:J4"/>
    <mergeCell ref="A8:C8"/>
  </mergeCells>
  <phoneticPr fontId="2"/>
  <pageMargins left="0.78740157480314965" right="0.78740157480314965" top="0.78740157480314965" bottom="0.78740157480314965" header="0" footer="0"/>
  <pageSetup paperSize="9" scale="7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view="pageBreakPreview" zoomScale="140" zoomScaleNormal="90" zoomScaleSheetLayoutView="140" workbookViewId="0">
      <selection sqref="A1:F1"/>
    </sheetView>
  </sheetViews>
  <sheetFormatPr defaultColWidth="9" defaultRowHeight="13.5" x14ac:dyDescent="0.15"/>
  <cols>
    <col min="1" max="1" width="17.75" style="1" customWidth="1"/>
    <col min="2" max="7" width="10" style="1" customWidth="1"/>
    <col min="8" max="8" width="5.125" style="1" customWidth="1"/>
    <col min="9" max="9" width="11.25" style="1" customWidth="1"/>
    <col min="10" max="16384" width="9" style="1"/>
  </cols>
  <sheetData>
    <row r="1" spans="1:7" ht="22.5" customHeight="1" x14ac:dyDescent="0.15">
      <c r="A1" s="269" t="s">
        <v>160</v>
      </c>
      <c r="B1" s="269"/>
      <c r="C1" s="269"/>
      <c r="D1" s="269"/>
      <c r="E1" s="269"/>
      <c r="F1" s="269"/>
    </row>
    <row r="2" spans="1:7" ht="14.25" customHeight="1" x14ac:dyDescent="0.15">
      <c r="A2" s="10"/>
      <c r="F2" s="2"/>
      <c r="G2" s="2" t="s">
        <v>58</v>
      </c>
    </row>
    <row r="3" spans="1:7" ht="31.5" customHeight="1" x14ac:dyDescent="0.15">
      <c r="A3" s="121" t="s">
        <v>57</v>
      </c>
      <c r="B3" s="122" t="s">
        <v>113</v>
      </c>
      <c r="C3" s="122" t="s">
        <v>179</v>
      </c>
      <c r="D3" s="122" t="s">
        <v>118</v>
      </c>
      <c r="E3" s="123" t="s">
        <v>121</v>
      </c>
      <c r="F3" s="124" t="s">
        <v>166</v>
      </c>
      <c r="G3" s="124" t="s">
        <v>180</v>
      </c>
    </row>
    <row r="4" spans="1:7" ht="17.25" customHeight="1" x14ac:dyDescent="0.15">
      <c r="A4" s="125" t="s">
        <v>56</v>
      </c>
      <c r="B4" s="126">
        <v>13335</v>
      </c>
      <c r="C4" s="126">
        <v>11365</v>
      </c>
      <c r="D4" s="127">
        <v>10378</v>
      </c>
      <c r="E4" s="128">
        <v>9265</v>
      </c>
      <c r="F4" s="129">
        <v>8607</v>
      </c>
      <c r="G4" s="129">
        <v>7911</v>
      </c>
    </row>
    <row r="5" spans="1:7" ht="17.25" customHeight="1" x14ac:dyDescent="0.15">
      <c r="A5" s="130" t="s">
        <v>106</v>
      </c>
      <c r="B5" s="131">
        <v>4098</v>
      </c>
      <c r="C5" s="131">
        <v>3694</v>
      </c>
      <c r="D5" s="132">
        <v>3328</v>
      </c>
      <c r="E5" s="132">
        <v>3053</v>
      </c>
      <c r="F5" s="133">
        <v>2725</v>
      </c>
      <c r="G5" s="133">
        <v>2555</v>
      </c>
    </row>
    <row r="6" spans="1:7" ht="17.25" customHeight="1" x14ac:dyDescent="0.15">
      <c r="A6" s="134" t="s">
        <v>52</v>
      </c>
      <c r="B6" s="135">
        <v>3027</v>
      </c>
      <c r="C6" s="135">
        <v>3917</v>
      </c>
      <c r="D6" s="136">
        <v>3418</v>
      </c>
      <c r="E6" s="136">
        <v>3402</v>
      </c>
      <c r="F6" s="137">
        <v>2650</v>
      </c>
      <c r="G6" s="137">
        <v>3841</v>
      </c>
    </row>
    <row r="7" spans="1:7" ht="17.25" customHeight="1" x14ac:dyDescent="0.15">
      <c r="A7" s="130" t="s">
        <v>107</v>
      </c>
      <c r="B7" s="131">
        <v>1503</v>
      </c>
      <c r="C7" s="131">
        <v>2030</v>
      </c>
      <c r="D7" s="132">
        <v>1614</v>
      </c>
      <c r="E7" s="132">
        <v>1546</v>
      </c>
      <c r="F7" s="138">
        <v>1164</v>
      </c>
      <c r="G7" s="138">
        <v>1767</v>
      </c>
    </row>
    <row r="8" spans="1:7" ht="17.25" customHeight="1" x14ac:dyDescent="0.15">
      <c r="A8" s="125" t="s">
        <v>55</v>
      </c>
      <c r="B8" s="126">
        <v>2772</v>
      </c>
      <c r="C8" s="126">
        <v>3582</v>
      </c>
      <c r="D8" s="127">
        <v>3080</v>
      </c>
      <c r="E8" s="139">
        <v>3130</v>
      </c>
      <c r="F8" s="140">
        <v>2412</v>
      </c>
      <c r="G8" s="140" t="s">
        <v>115</v>
      </c>
    </row>
    <row r="9" spans="1:7" ht="17.25" customHeight="1" x14ac:dyDescent="0.15">
      <c r="A9" s="130" t="s">
        <v>108</v>
      </c>
      <c r="B9" s="131">
        <v>1371</v>
      </c>
      <c r="C9" s="131">
        <v>1842</v>
      </c>
      <c r="D9" s="132">
        <v>1441</v>
      </c>
      <c r="E9" s="141">
        <v>1412</v>
      </c>
      <c r="F9" s="138">
        <v>1068</v>
      </c>
      <c r="G9" s="142"/>
    </row>
    <row r="10" spans="1:7" ht="17.25" customHeight="1" x14ac:dyDescent="0.15">
      <c r="A10" s="134" t="s">
        <v>54</v>
      </c>
      <c r="B10" s="143">
        <v>4.8</v>
      </c>
      <c r="C10" s="143">
        <v>3.1728084868788384</v>
      </c>
      <c r="D10" s="144">
        <v>3.3694805194800002</v>
      </c>
      <c r="E10" s="145">
        <v>2.96006389776</v>
      </c>
      <c r="F10" s="146">
        <v>3.5684079601990049</v>
      </c>
      <c r="G10" s="146">
        <v>2.0596198906534755</v>
      </c>
    </row>
    <row r="11" spans="1:7" ht="17.25" customHeight="1" x14ac:dyDescent="0.15">
      <c r="A11" s="130" t="s">
        <v>109</v>
      </c>
      <c r="B11" s="147">
        <v>3</v>
      </c>
      <c r="C11" s="147">
        <v>2.00542888165038</v>
      </c>
      <c r="D11" s="148">
        <v>2.3095072866000002</v>
      </c>
      <c r="E11" s="148">
        <v>2.1621813031100001</v>
      </c>
      <c r="F11" s="149">
        <v>2.5514981273408242</v>
      </c>
      <c r="G11" s="149">
        <v>1.4459535936615733</v>
      </c>
    </row>
    <row r="12" spans="1:7" ht="17.25" customHeight="1" x14ac:dyDescent="0.15">
      <c r="A12" s="134" t="s">
        <v>53</v>
      </c>
      <c r="B12" s="135">
        <v>1780</v>
      </c>
      <c r="C12" s="135">
        <v>1605</v>
      </c>
      <c r="D12" s="136">
        <v>1650</v>
      </c>
      <c r="E12" s="136">
        <v>1867</v>
      </c>
      <c r="F12" s="137">
        <v>1305</v>
      </c>
      <c r="G12" s="137">
        <v>1035</v>
      </c>
    </row>
    <row r="13" spans="1:7" ht="17.25" customHeight="1" x14ac:dyDescent="0.15">
      <c r="A13" s="150" t="s">
        <v>52</v>
      </c>
      <c r="B13" s="131">
        <v>919</v>
      </c>
      <c r="C13" s="131">
        <v>760</v>
      </c>
      <c r="D13" s="132">
        <v>881</v>
      </c>
      <c r="E13" s="132">
        <v>854</v>
      </c>
      <c r="F13" s="138">
        <v>569</v>
      </c>
      <c r="G13" s="138">
        <v>334</v>
      </c>
    </row>
    <row r="14" spans="1:7" ht="15" customHeight="1" x14ac:dyDescent="0.15">
      <c r="A14" s="3" t="s">
        <v>185</v>
      </c>
      <c r="B14" s="3"/>
      <c r="C14" s="3"/>
      <c r="D14" s="3"/>
      <c r="E14" s="3"/>
      <c r="F14" s="4"/>
    </row>
    <row r="15" spans="1:7" ht="15" customHeight="1" x14ac:dyDescent="0.15">
      <c r="A15" s="3" t="s">
        <v>186</v>
      </c>
      <c r="B15" s="3"/>
      <c r="C15" s="3"/>
      <c r="D15" s="3"/>
      <c r="E15" s="3"/>
      <c r="F15" s="3"/>
    </row>
    <row r="16" spans="1:7" ht="15" customHeight="1" x14ac:dyDescent="0.15">
      <c r="A16" s="3" t="s">
        <v>181</v>
      </c>
      <c r="B16" s="3"/>
      <c r="C16" s="3"/>
      <c r="D16" s="3"/>
      <c r="E16" s="3"/>
      <c r="F16" s="3"/>
    </row>
    <row r="17" spans="1:6" ht="15" customHeight="1" x14ac:dyDescent="0.15">
      <c r="A17" s="3" t="s">
        <v>182</v>
      </c>
      <c r="B17" s="3"/>
      <c r="C17" s="3"/>
      <c r="D17" s="3"/>
      <c r="E17" s="3"/>
      <c r="F17" s="3"/>
    </row>
    <row r="18" spans="1:6" ht="15" customHeight="1" x14ac:dyDescent="0.15">
      <c r="A18" s="3" t="s">
        <v>167</v>
      </c>
    </row>
    <row r="19" spans="1:6" x14ac:dyDescent="0.15">
      <c r="A19" s="3" t="s">
        <v>168</v>
      </c>
    </row>
  </sheetData>
  <mergeCells count="1">
    <mergeCell ref="A1:F1"/>
  </mergeCells>
  <phoneticPr fontId="2"/>
  <printOptions horizontalCentered="1"/>
  <pageMargins left="0.78740157480314965" right="0.78740157480314965" top="0.78740157480314965" bottom="0.78740157480314965" header="0"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28"/>
  <sheetViews>
    <sheetView view="pageBreakPreview" zoomScale="140" zoomScaleNormal="100" zoomScaleSheetLayoutView="140" workbookViewId="0">
      <selection activeCell="B1" sqref="B1"/>
    </sheetView>
  </sheetViews>
  <sheetFormatPr defaultColWidth="9" defaultRowHeight="12" x14ac:dyDescent="0.15"/>
  <cols>
    <col min="1" max="1" width="0.875" style="3" customWidth="1"/>
    <col min="2" max="2" width="11.375" style="3" customWidth="1"/>
    <col min="3" max="20" width="7.25" style="3" customWidth="1"/>
    <col min="21" max="21" width="0.625" style="3" customWidth="1"/>
    <col min="22" max="16384" width="9" style="3"/>
  </cols>
  <sheetData>
    <row r="1" spans="2:12" s="151" customFormat="1" ht="23.25" customHeight="1" x14ac:dyDescent="0.15">
      <c r="B1" s="151" t="s">
        <v>187</v>
      </c>
    </row>
    <row r="2" spans="2:12" ht="15.75" customHeight="1" x14ac:dyDescent="0.15">
      <c r="B2" s="3" t="s">
        <v>119</v>
      </c>
    </row>
    <row r="3" spans="2:12" s="153" customFormat="1" ht="15.75" customHeight="1" x14ac:dyDescent="0.15">
      <c r="B3" s="152" t="s">
        <v>59</v>
      </c>
      <c r="C3" s="152" t="s">
        <v>60</v>
      </c>
      <c r="D3" s="152" t="s">
        <v>61</v>
      </c>
      <c r="E3" s="152" t="s">
        <v>62</v>
      </c>
      <c r="F3" s="152" t="s">
        <v>63</v>
      </c>
      <c r="G3" s="152" t="s">
        <v>64</v>
      </c>
      <c r="H3" s="152" t="s">
        <v>65</v>
      </c>
      <c r="I3" s="152" t="s">
        <v>66</v>
      </c>
      <c r="J3" s="152" t="s">
        <v>67</v>
      </c>
      <c r="K3" s="152" t="s">
        <v>68</v>
      </c>
      <c r="L3" s="152" t="s">
        <v>69</v>
      </c>
    </row>
    <row r="4" spans="2:12" ht="15.75" customHeight="1" x14ac:dyDescent="0.15">
      <c r="B4" s="152" t="s">
        <v>70</v>
      </c>
      <c r="C4" s="154">
        <v>28</v>
      </c>
      <c r="D4" s="154">
        <v>155</v>
      </c>
      <c r="E4" s="154">
        <v>851</v>
      </c>
      <c r="F4" s="154">
        <v>983</v>
      </c>
      <c r="G4" s="154">
        <v>9</v>
      </c>
      <c r="H4" s="154">
        <v>18</v>
      </c>
      <c r="I4" s="155">
        <v>0</v>
      </c>
      <c r="J4" s="156"/>
      <c r="K4" s="156"/>
      <c r="L4" s="154">
        <v>2044</v>
      </c>
    </row>
    <row r="5" spans="2:12" ht="15.75" customHeight="1" x14ac:dyDescent="0.15">
      <c r="B5" s="152" t="s">
        <v>71</v>
      </c>
      <c r="C5" s="154">
        <v>3093</v>
      </c>
      <c r="D5" s="154">
        <v>3125</v>
      </c>
      <c r="E5" s="154">
        <v>9502</v>
      </c>
      <c r="F5" s="154">
        <v>11945</v>
      </c>
      <c r="G5" s="154">
        <v>326</v>
      </c>
      <c r="H5" s="154">
        <v>481</v>
      </c>
      <c r="I5" s="154">
        <v>65</v>
      </c>
      <c r="J5" s="154">
        <v>17</v>
      </c>
      <c r="K5" s="154">
        <v>2</v>
      </c>
      <c r="L5" s="154">
        <v>28556</v>
      </c>
    </row>
    <row r="6" spans="2:12" ht="15.75" customHeight="1" x14ac:dyDescent="0.15">
      <c r="B6" s="152" t="s">
        <v>72</v>
      </c>
      <c r="C6" s="154">
        <v>1956</v>
      </c>
      <c r="D6" s="154">
        <v>329</v>
      </c>
      <c r="E6" s="154">
        <v>250</v>
      </c>
      <c r="F6" s="156"/>
      <c r="G6" s="154">
        <v>142</v>
      </c>
      <c r="H6" s="154">
        <v>318</v>
      </c>
      <c r="I6" s="154">
        <v>61</v>
      </c>
      <c r="J6" s="155">
        <v>0</v>
      </c>
      <c r="K6" s="156"/>
      <c r="L6" s="154">
        <v>3056</v>
      </c>
    </row>
    <row r="7" spans="2:12" ht="15.75" customHeight="1" x14ac:dyDescent="0.15">
      <c r="B7" s="152" t="s">
        <v>110</v>
      </c>
      <c r="C7" s="156"/>
      <c r="D7" s="154">
        <v>3</v>
      </c>
      <c r="E7" s="154">
        <v>27</v>
      </c>
      <c r="F7" s="154">
        <v>30</v>
      </c>
      <c r="G7" s="156"/>
      <c r="H7" s="156"/>
      <c r="I7" s="156"/>
      <c r="J7" s="155">
        <v>0</v>
      </c>
      <c r="K7" s="155">
        <v>0</v>
      </c>
      <c r="L7" s="154">
        <v>60</v>
      </c>
    </row>
    <row r="8" spans="2:12" ht="15.75" customHeight="1" x14ac:dyDescent="0.15">
      <c r="B8" s="152" t="s">
        <v>73</v>
      </c>
      <c r="C8" s="155">
        <v>0</v>
      </c>
      <c r="D8" s="155">
        <v>4</v>
      </c>
      <c r="E8" s="155">
        <v>0</v>
      </c>
      <c r="F8" s="154">
        <v>1</v>
      </c>
      <c r="G8" s="155">
        <v>0</v>
      </c>
      <c r="H8" s="155">
        <v>0</v>
      </c>
      <c r="I8" s="156"/>
      <c r="J8" s="155">
        <v>0</v>
      </c>
      <c r="K8" s="156"/>
      <c r="L8" s="154">
        <v>5</v>
      </c>
    </row>
    <row r="9" spans="2:12" ht="15.75" customHeight="1" x14ac:dyDescent="0.15">
      <c r="B9" s="152" t="s">
        <v>69</v>
      </c>
      <c r="C9" s="154">
        <v>5077</v>
      </c>
      <c r="D9" s="154">
        <v>3616</v>
      </c>
      <c r="E9" s="154">
        <v>10630</v>
      </c>
      <c r="F9" s="154">
        <v>12959</v>
      </c>
      <c r="G9" s="154">
        <v>477</v>
      </c>
      <c r="H9" s="154">
        <v>817</v>
      </c>
      <c r="I9" s="154">
        <v>126</v>
      </c>
      <c r="J9" s="154">
        <v>17</v>
      </c>
      <c r="K9" s="154">
        <v>2</v>
      </c>
      <c r="L9" s="154">
        <v>33721</v>
      </c>
    </row>
    <row r="10" spans="2:12" ht="15.75" customHeight="1" x14ac:dyDescent="0.15">
      <c r="B10" s="152" t="s">
        <v>74</v>
      </c>
      <c r="C10" s="157">
        <v>0.151</v>
      </c>
      <c r="D10" s="157">
        <v>0.107</v>
      </c>
      <c r="E10" s="157">
        <v>0.315</v>
      </c>
      <c r="F10" s="157">
        <v>0.38400000000000001</v>
      </c>
      <c r="G10" s="158">
        <v>1.4E-2</v>
      </c>
      <c r="H10" s="158">
        <v>2.4E-2</v>
      </c>
      <c r="I10" s="158">
        <v>4.0000000000000001E-3</v>
      </c>
      <c r="J10" s="159">
        <v>5.0000000000000001E-4</v>
      </c>
      <c r="K10" s="159">
        <v>1E-4</v>
      </c>
      <c r="L10" s="158">
        <v>1</v>
      </c>
    </row>
    <row r="11" spans="2:12" s="95" customFormat="1" ht="11.25" x14ac:dyDescent="0.15">
      <c r="B11" s="160" t="s">
        <v>75</v>
      </c>
      <c r="E11" s="161"/>
    </row>
    <row r="12" spans="2:12" s="95" customFormat="1" ht="11.25" x14ac:dyDescent="0.15">
      <c r="B12" s="162" t="s">
        <v>76</v>
      </c>
    </row>
    <row r="13" spans="2:12" s="95" customFormat="1" ht="11.25" x14ac:dyDescent="0.15">
      <c r="B13" s="162" t="s">
        <v>77</v>
      </c>
    </row>
    <row r="14" spans="2:12" s="95" customFormat="1" ht="11.25" x14ac:dyDescent="0.15">
      <c r="B14" s="95" t="s">
        <v>170</v>
      </c>
    </row>
    <row r="16" spans="2:12" ht="15.75" customHeight="1" x14ac:dyDescent="0.15">
      <c r="B16" s="3" t="s">
        <v>78</v>
      </c>
    </row>
    <row r="17" spans="2:20" s="153" customFormat="1" ht="15.75" customHeight="1" x14ac:dyDescent="0.15">
      <c r="B17" s="152" t="s">
        <v>79</v>
      </c>
      <c r="C17" s="152" t="s">
        <v>80</v>
      </c>
      <c r="D17" s="152" t="s">
        <v>81</v>
      </c>
      <c r="E17" s="152" t="s">
        <v>82</v>
      </c>
      <c r="F17" s="152" t="s">
        <v>83</v>
      </c>
      <c r="G17" s="152" t="s">
        <v>84</v>
      </c>
      <c r="H17" s="152" t="s">
        <v>85</v>
      </c>
      <c r="I17" s="152" t="s">
        <v>86</v>
      </c>
      <c r="J17" s="152" t="s">
        <v>87</v>
      </c>
      <c r="K17" s="152" t="s">
        <v>88</v>
      </c>
      <c r="L17" s="152" t="s">
        <v>89</v>
      </c>
      <c r="M17" s="152" t="s">
        <v>90</v>
      </c>
      <c r="N17" s="152" t="s">
        <v>69</v>
      </c>
    </row>
    <row r="18" spans="2:20" ht="15.75" customHeight="1" x14ac:dyDescent="0.15">
      <c r="B18" s="152" t="s">
        <v>91</v>
      </c>
      <c r="C18" s="163">
        <v>1263</v>
      </c>
      <c r="D18" s="163">
        <v>1913</v>
      </c>
      <c r="E18" s="163">
        <v>989</v>
      </c>
      <c r="F18" s="163">
        <v>938</v>
      </c>
      <c r="G18" s="163">
        <v>950</v>
      </c>
      <c r="H18" s="163">
        <v>441</v>
      </c>
      <c r="I18" s="163">
        <v>2363</v>
      </c>
      <c r="J18" s="163">
        <v>49</v>
      </c>
      <c r="K18" s="163">
        <v>255</v>
      </c>
      <c r="L18" s="163">
        <v>1382</v>
      </c>
      <c r="M18" s="163">
        <v>60</v>
      </c>
      <c r="N18" s="163">
        <v>10603</v>
      </c>
      <c r="P18" s="164"/>
    </row>
    <row r="19" spans="2:20" ht="15.75" customHeight="1" x14ac:dyDescent="0.15">
      <c r="B19" s="152" t="s">
        <v>74</v>
      </c>
      <c r="C19" s="158">
        <v>0.11899999999999999</v>
      </c>
      <c r="D19" s="158">
        <v>0.18</v>
      </c>
      <c r="E19" s="158">
        <v>9.2999999999999999E-2</v>
      </c>
      <c r="F19" s="158">
        <v>8.7999999999999995E-2</v>
      </c>
      <c r="G19" s="158">
        <v>0.09</v>
      </c>
      <c r="H19" s="158">
        <v>4.2000000000000003E-2</v>
      </c>
      <c r="I19" s="158">
        <v>0.223</v>
      </c>
      <c r="J19" s="158">
        <v>5.0000000000000001E-3</v>
      </c>
      <c r="K19" s="158">
        <v>2.4E-2</v>
      </c>
      <c r="L19" s="158">
        <v>0.13</v>
      </c>
      <c r="M19" s="158">
        <v>6.0000000000000001E-3</v>
      </c>
      <c r="N19" s="158">
        <v>1</v>
      </c>
      <c r="P19" s="165"/>
    </row>
    <row r="20" spans="2:20" s="95" customFormat="1" ht="11.25" x14ac:dyDescent="0.15">
      <c r="B20" s="160" t="s">
        <v>92</v>
      </c>
    </row>
    <row r="21" spans="2:20" s="95" customFormat="1" ht="11.25" x14ac:dyDescent="0.15">
      <c r="B21" s="95" t="s">
        <v>169</v>
      </c>
    </row>
    <row r="23" spans="2:20" ht="15.75" customHeight="1" x14ac:dyDescent="0.15">
      <c r="B23" s="3" t="s">
        <v>93</v>
      </c>
    </row>
    <row r="24" spans="2:20" s="153" customFormat="1" ht="15.75" customHeight="1" x14ac:dyDescent="0.15">
      <c r="B24" s="152" t="s">
        <v>79</v>
      </c>
      <c r="C24" s="152" t="s">
        <v>80</v>
      </c>
      <c r="D24" s="152" t="s">
        <v>94</v>
      </c>
      <c r="E24" s="152" t="s">
        <v>95</v>
      </c>
      <c r="F24" s="152" t="s">
        <v>82</v>
      </c>
      <c r="G24" s="152" t="s">
        <v>83</v>
      </c>
      <c r="H24" s="152" t="s">
        <v>84</v>
      </c>
      <c r="I24" s="152" t="s">
        <v>85</v>
      </c>
      <c r="J24" s="152" t="s">
        <v>96</v>
      </c>
      <c r="K24" s="152" t="s">
        <v>97</v>
      </c>
      <c r="L24" s="152" t="s">
        <v>86</v>
      </c>
      <c r="M24" s="152" t="s">
        <v>88</v>
      </c>
      <c r="N24" s="152" t="s">
        <v>98</v>
      </c>
      <c r="O24" s="152" t="s">
        <v>99</v>
      </c>
      <c r="P24" s="152" t="s">
        <v>100</v>
      </c>
      <c r="Q24" s="152" t="s">
        <v>101</v>
      </c>
      <c r="R24" s="152" t="s">
        <v>89</v>
      </c>
      <c r="S24" s="152" t="s">
        <v>90</v>
      </c>
      <c r="T24" s="152" t="s">
        <v>69</v>
      </c>
    </row>
    <row r="25" spans="2:20" ht="15.75" customHeight="1" x14ac:dyDescent="0.15">
      <c r="B25" s="152" t="s">
        <v>91</v>
      </c>
      <c r="C25" s="163">
        <v>1331</v>
      </c>
      <c r="D25" s="163">
        <v>1658</v>
      </c>
      <c r="E25" s="163">
        <v>1576</v>
      </c>
      <c r="F25" s="163">
        <v>1037</v>
      </c>
      <c r="G25" s="163">
        <v>1018</v>
      </c>
      <c r="H25" s="163">
        <v>1011</v>
      </c>
      <c r="I25" s="163">
        <v>455</v>
      </c>
      <c r="J25" s="163">
        <v>138</v>
      </c>
      <c r="K25" s="163">
        <v>136</v>
      </c>
      <c r="L25" s="163">
        <v>2367</v>
      </c>
      <c r="M25" s="163">
        <v>251</v>
      </c>
      <c r="N25" s="163">
        <v>288</v>
      </c>
      <c r="O25" s="163">
        <v>55</v>
      </c>
      <c r="P25" s="163">
        <v>100</v>
      </c>
      <c r="Q25" s="163">
        <v>88</v>
      </c>
      <c r="R25" s="163">
        <v>1308</v>
      </c>
      <c r="S25" s="163">
        <v>111</v>
      </c>
      <c r="T25" s="163">
        <v>12928</v>
      </c>
    </row>
    <row r="26" spans="2:20" ht="15.75" customHeight="1" x14ac:dyDescent="0.15">
      <c r="B26" s="152" t="s">
        <v>74</v>
      </c>
      <c r="C26" s="158">
        <v>0.10299999999999999</v>
      </c>
      <c r="D26" s="158">
        <v>0.128</v>
      </c>
      <c r="E26" s="158">
        <v>0.122</v>
      </c>
      <c r="F26" s="158">
        <v>0.08</v>
      </c>
      <c r="G26" s="158">
        <v>7.9000000000000001E-2</v>
      </c>
      <c r="H26" s="158">
        <v>7.8E-2</v>
      </c>
      <c r="I26" s="158">
        <v>3.5000000000000003E-2</v>
      </c>
      <c r="J26" s="158">
        <v>1.0999999999999999E-2</v>
      </c>
      <c r="K26" s="158">
        <v>1.0999999999999999E-2</v>
      </c>
      <c r="L26" s="158">
        <v>0.183</v>
      </c>
      <c r="M26" s="158">
        <v>1.9E-2</v>
      </c>
      <c r="N26" s="158">
        <v>2.1999999999999999E-2</v>
      </c>
      <c r="O26" s="158">
        <v>4.0000000000000001E-3</v>
      </c>
      <c r="P26" s="158">
        <v>8.0000000000000002E-3</v>
      </c>
      <c r="Q26" s="158">
        <v>7.0000000000000001E-3</v>
      </c>
      <c r="R26" s="158">
        <v>0.10100000000000001</v>
      </c>
      <c r="S26" s="158">
        <v>8.9999999999999993E-3</v>
      </c>
      <c r="T26" s="158">
        <v>1</v>
      </c>
    </row>
    <row r="27" spans="2:20" s="95" customFormat="1" ht="11.25" x14ac:dyDescent="0.15">
      <c r="B27" s="160" t="s">
        <v>183</v>
      </c>
    </row>
    <row r="28" spans="2:20" s="95" customFormat="1" ht="11.25" x14ac:dyDescent="0.15">
      <c r="B28" s="95" t="s">
        <v>169</v>
      </c>
    </row>
  </sheetData>
  <phoneticPr fontId="2"/>
  <printOptions horizontalCentered="1"/>
  <pageMargins left="0.78740157480314965" right="0.78740157480314965" top="0.78740157480314965" bottom="0.78740157480314965" header="0" footer="0"/>
  <pageSetup paperSize="9" scale="9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kisode-ta_7-1</vt:lpstr>
      <vt:lpstr>kisode-ta_7-2</vt:lpstr>
      <vt:lpstr>kisode-ta_7-3</vt:lpstr>
      <vt:lpstr>kisode-ta_7-4</vt:lpstr>
      <vt:lpstr>kisode-ta_7-5</vt:lpstr>
      <vt:lpstr>'kisode-ta_7-1'!Print_Area</vt:lpstr>
      <vt:lpstr>'kisode-ta_7-2'!Print_Area</vt:lpstr>
      <vt:lpstr>'kisode-ta_7-3'!Print_Area</vt:lpstr>
      <vt:lpstr>'kisode-ta_7-4'!Print_Area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東京都</cp:lastModifiedBy>
  <cp:lastPrinted>2022-05-06T06:54:38Z</cp:lastPrinted>
  <dcterms:created xsi:type="dcterms:W3CDTF">2008-12-11T00:45:28Z</dcterms:created>
  <dcterms:modified xsi:type="dcterms:W3CDTF">2023-06-29T02:03:15Z</dcterms:modified>
</cp:coreProperties>
</file>