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義務教育課\健康推進係\04_学校保健担当\02 学校保健統計\R6\01_教育庁\09_ホームページ記載\02_掲載データ\R6学校保健統計\"/>
    </mc:Choice>
  </mc:AlternateContent>
  <xr:revisionPtr revIDLastSave="0" documentId="13_ncr:1_{DACF6C25-3256-4799-9D5A-7EAA67C8CB61}" xr6:coauthVersionLast="47" xr6:coauthVersionMax="47" xr10:uidLastSave="{00000000-0000-0000-0000-000000000000}"/>
  <bookViews>
    <workbookView xWindow="-108" yWindow="-108" windowWidth="23256" windowHeight="12456" tabRatio="920" xr2:uid="{00000000-000D-0000-FFFF-FFFF00000000}"/>
  </bookViews>
  <sheets>
    <sheet name="高校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5" i="21" l="1"/>
  <c r="AA66" i="21" l="1"/>
  <c r="W73" i="21"/>
  <c r="V73" i="21"/>
  <c r="U73" i="21"/>
  <c r="T73" i="21"/>
  <c r="R73" i="21"/>
  <c r="Q73" i="21"/>
  <c r="P73" i="21"/>
  <c r="O73" i="21"/>
  <c r="N73" i="21"/>
  <c r="M73" i="21"/>
  <c r="K73" i="21"/>
  <c r="J73" i="21"/>
  <c r="I73" i="21"/>
  <c r="H73" i="21"/>
  <c r="G73" i="21"/>
  <c r="F73" i="21"/>
  <c r="W72" i="21"/>
  <c r="V72" i="21"/>
  <c r="U72" i="21"/>
  <c r="T72" i="21"/>
  <c r="R72" i="21"/>
  <c r="Q72" i="21"/>
  <c r="P72" i="21"/>
  <c r="O72" i="21"/>
  <c r="N72" i="21"/>
  <c r="M72" i="21"/>
  <c r="K72" i="21"/>
  <c r="J72" i="21"/>
  <c r="I72" i="21"/>
  <c r="H72" i="21"/>
  <c r="G72" i="21"/>
  <c r="F72" i="21"/>
  <c r="W71" i="21"/>
  <c r="V71" i="21"/>
  <c r="U71" i="21"/>
  <c r="T71" i="21"/>
  <c r="R71" i="21"/>
  <c r="Q71" i="21"/>
  <c r="P71" i="21"/>
  <c r="O71" i="21"/>
  <c r="N71" i="21"/>
  <c r="M71" i="21"/>
  <c r="K71" i="21"/>
  <c r="J71" i="21"/>
  <c r="I71" i="21"/>
  <c r="H71" i="21"/>
  <c r="G71" i="21"/>
  <c r="F71" i="21"/>
  <c r="W70" i="21"/>
  <c r="V70" i="21"/>
  <c r="U70" i="21"/>
  <c r="T70" i="21"/>
  <c r="R70" i="21"/>
  <c r="Q70" i="21"/>
  <c r="P70" i="21"/>
  <c r="O70" i="21"/>
  <c r="N70" i="21"/>
  <c r="M70" i="21"/>
  <c r="K70" i="21"/>
  <c r="J70" i="21"/>
  <c r="I70" i="21"/>
  <c r="H70" i="21"/>
  <c r="G70" i="21"/>
  <c r="F70" i="21"/>
  <c r="W69" i="21"/>
  <c r="V69" i="21"/>
  <c r="U69" i="21"/>
  <c r="T69" i="21"/>
  <c r="R69" i="21"/>
  <c r="Q69" i="21"/>
  <c r="P69" i="21"/>
  <c r="O69" i="21"/>
  <c r="N69" i="21"/>
  <c r="M69" i="21"/>
  <c r="K69" i="21"/>
  <c r="J69" i="21"/>
  <c r="I69" i="21"/>
  <c r="H69" i="21"/>
  <c r="G69" i="21"/>
  <c r="F69" i="21"/>
  <c r="W68" i="21"/>
  <c r="V68" i="21"/>
  <c r="U68" i="21"/>
  <c r="T68" i="21"/>
  <c r="R68" i="21"/>
  <c r="Q68" i="21"/>
  <c r="P68" i="21"/>
  <c r="O68" i="21"/>
  <c r="N68" i="21"/>
  <c r="M68" i="21"/>
  <c r="K68" i="21"/>
  <c r="J68" i="21"/>
  <c r="I68" i="21"/>
  <c r="H68" i="21"/>
  <c r="G68" i="21"/>
  <c r="F68" i="21"/>
  <c r="W67" i="21"/>
  <c r="V67" i="21"/>
  <c r="U67" i="21"/>
  <c r="T67" i="21"/>
  <c r="R67" i="21"/>
  <c r="Q67" i="21"/>
  <c r="P67" i="21"/>
  <c r="O67" i="21"/>
  <c r="N67" i="21"/>
  <c r="M67" i="21"/>
  <c r="K67" i="21"/>
  <c r="J67" i="21"/>
  <c r="I67" i="21"/>
  <c r="H67" i="21"/>
  <c r="G67" i="21"/>
  <c r="F67" i="21"/>
  <c r="W66" i="21"/>
  <c r="V66" i="21"/>
  <c r="U66" i="21"/>
  <c r="T66" i="21"/>
  <c r="R66" i="21"/>
  <c r="Q66" i="21"/>
  <c r="P66" i="21"/>
  <c r="O66" i="21"/>
  <c r="N66" i="21"/>
  <c r="M66" i="21"/>
  <c r="K66" i="21"/>
  <c r="J66" i="21"/>
  <c r="I66" i="21"/>
  <c r="H66" i="21"/>
  <c r="G66" i="21"/>
  <c r="F66" i="21"/>
  <c r="W65" i="21"/>
  <c r="V65" i="21"/>
  <c r="U65" i="21"/>
  <c r="T65" i="21"/>
  <c r="R65" i="21"/>
  <c r="Q65" i="21"/>
  <c r="P65" i="21"/>
  <c r="O65" i="21"/>
  <c r="N65" i="21"/>
  <c r="M65" i="21"/>
  <c r="K65" i="21"/>
  <c r="J65" i="21"/>
  <c r="I65" i="21"/>
  <c r="H65" i="21"/>
  <c r="G65" i="21"/>
  <c r="F65" i="21"/>
  <c r="W64" i="21"/>
  <c r="V64" i="21"/>
  <c r="U64" i="21"/>
  <c r="T64" i="21"/>
  <c r="R64" i="21"/>
  <c r="Q64" i="21"/>
  <c r="P64" i="21"/>
  <c r="O64" i="21"/>
  <c r="N64" i="21"/>
  <c r="M64" i="21"/>
  <c r="K64" i="21"/>
  <c r="J64" i="21"/>
  <c r="I64" i="21"/>
  <c r="H64" i="21"/>
  <c r="G64" i="21"/>
  <c r="F64" i="21"/>
  <c r="W58" i="21"/>
  <c r="V58" i="21"/>
  <c r="U58" i="21"/>
  <c r="T58" i="21"/>
  <c r="R58" i="21"/>
  <c r="Q58" i="21"/>
  <c r="P58" i="21"/>
  <c r="O58" i="21"/>
  <c r="N58" i="21"/>
  <c r="M58" i="21"/>
  <c r="K58" i="21"/>
  <c r="J58" i="21"/>
  <c r="I58" i="21"/>
  <c r="H58" i="21"/>
  <c r="G58" i="21"/>
  <c r="F58" i="21"/>
  <c r="W57" i="21"/>
  <c r="V57" i="21"/>
  <c r="U57" i="21"/>
  <c r="T57" i="21"/>
  <c r="R57" i="21"/>
  <c r="Q57" i="21"/>
  <c r="P57" i="21"/>
  <c r="O57" i="21"/>
  <c r="N57" i="21"/>
  <c r="M57" i="21"/>
  <c r="K57" i="21"/>
  <c r="J57" i="21"/>
  <c r="I57" i="21"/>
  <c r="H57" i="21"/>
  <c r="G57" i="21"/>
  <c r="F57" i="21"/>
  <c r="W56" i="21"/>
  <c r="V56" i="21"/>
  <c r="U56" i="21"/>
  <c r="T56" i="21"/>
  <c r="R56" i="21"/>
  <c r="Q56" i="21"/>
  <c r="P56" i="21"/>
  <c r="O56" i="21"/>
  <c r="N56" i="21"/>
  <c r="M56" i="21"/>
  <c r="K56" i="21"/>
  <c r="J56" i="21"/>
  <c r="I56" i="21"/>
  <c r="H56" i="21"/>
  <c r="G56" i="21"/>
  <c r="F56" i="21"/>
  <c r="W55" i="21"/>
  <c r="V55" i="21"/>
  <c r="U55" i="21"/>
  <c r="T55" i="21"/>
  <c r="R55" i="21"/>
  <c r="Q55" i="21"/>
  <c r="P55" i="21"/>
  <c r="O55" i="21"/>
  <c r="N55" i="21"/>
  <c r="M55" i="21"/>
  <c r="K55" i="21"/>
  <c r="J55" i="21"/>
  <c r="I55" i="21"/>
  <c r="H55" i="21"/>
  <c r="G55" i="21"/>
  <c r="F55" i="21"/>
  <c r="W54" i="21"/>
  <c r="V54" i="21"/>
  <c r="U54" i="21"/>
  <c r="T54" i="21"/>
  <c r="R54" i="21"/>
  <c r="Q54" i="21"/>
  <c r="P54" i="21"/>
  <c r="O54" i="21"/>
  <c r="N54" i="21"/>
  <c r="M54" i="21"/>
  <c r="K54" i="21"/>
  <c r="J54" i="21"/>
  <c r="I54" i="21"/>
  <c r="H54" i="21"/>
  <c r="G54" i="21"/>
  <c r="F54" i="21"/>
  <c r="W53" i="21"/>
  <c r="V53" i="21"/>
  <c r="U53" i="21"/>
  <c r="T53" i="21"/>
  <c r="R53" i="21"/>
  <c r="Q53" i="21"/>
  <c r="P53" i="21"/>
  <c r="O53" i="21"/>
  <c r="N53" i="21"/>
  <c r="M53" i="21"/>
  <c r="K53" i="21"/>
  <c r="J53" i="21"/>
  <c r="I53" i="21"/>
  <c r="H53" i="21"/>
  <c r="G53" i="21"/>
  <c r="F53" i="21"/>
  <c r="W52" i="21"/>
  <c r="V52" i="21"/>
  <c r="U52" i="21"/>
  <c r="T52" i="21"/>
  <c r="R52" i="21"/>
  <c r="Q52" i="21"/>
  <c r="P52" i="21"/>
  <c r="O52" i="21"/>
  <c r="N52" i="21"/>
  <c r="M52" i="21"/>
  <c r="K52" i="21"/>
  <c r="J52" i="21"/>
  <c r="I52" i="21"/>
  <c r="H52" i="21"/>
  <c r="G52" i="21"/>
  <c r="F52" i="21"/>
  <c r="W51" i="21"/>
  <c r="V51" i="21"/>
  <c r="U51" i="21"/>
  <c r="T51" i="21"/>
  <c r="R51" i="21"/>
  <c r="Q51" i="21"/>
  <c r="P51" i="21"/>
  <c r="O51" i="21"/>
  <c r="N51" i="21"/>
  <c r="M51" i="21"/>
  <c r="K51" i="21"/>
  <c r="J51" i="21"/>
  <c r="I51" i="21"/>
  <c r="H51" i="21"/>
  <c r="G51" i="21"/>
  <c r="F51" i="21"/>
  <c r="W50" i="21"/>
  <c r="V50" i="21"/>
  <c r="U50" i="21"/>
  <c r="T50" i="21"/>
  <c r="R50" i="21"/>
  <c r="Q50" i="21"/>
  <c r="P50" i="21"/>
  <c r="O50" i="21"/>
  <c r="N50" i="21"/>
  <c r="M50" i="21"/>
  <c r="K50" i="21"/>
  <c r="J50" i="21"/>
  <c r="I50" i="21"/>
  <c r="H50" i="21"/>
  <c r="G50" i="21"/>
  <c r="F50" i="21"/>
  <c r="W49" i="21"/>
  <c r="V49" i="21"/>
  <c r="U49" i="21"/>
  <c r="T49" i="21"/>
  <c r="R49" i="21"/>
  <c r="Q49" i="21"/>
  <c r="P49" i="21"/>
  <c r="O49" i="21"/>
  <c r="N49" i="21"/>
  <c r="M49" i="21"/>
  <c r="K49" i="21"/>
  <c r="J49" i="21"/>
  <c r="I49" i="21"/>
  <c r="H49" i="21"/>
  <c r="G49" i="21"/>
  <c r="F49" i="21"/>
  <c r="BF73" i="21"/>
  <c r="BE73" i="21"/>
  <c r="BD73" i="21"/>
  <c r="BC73" i="21"/>
  <c r="BB73" i="21"/>
  <c r="BA73" i="21"/>
  <c r="AZ73" i="21"/>
  <c r="AY73" i="21"/>
  <c r="AX73" i="21"/>
  <c r="AV73" i="21"/>
  <c r="AU73" i="21"/>
  <c r="AT73" i="21"/>
  <c r="AS73" i="21"/>
  <c r="AR73" i="21"/>
  <c r="AQ73" i="21"/>
  <c r="AO73" i="21"/>
  <c r="AN73" i="21"/>
  <c r="AL73" i="21"/>
  <c r="AK73" i="21"/>
  <c r="AI73" i="21"/>
  <c r="AH73" i="21"/>
  <c r="AG73" i="21"/>
  <c r="AF73" i="21"/>
  <c r="AE73" i="21"/>
  <c r="AD73" i="21"/>
  <c r="AC73" i="21"/>
  <c r="AB73" i="21"/>
  <c r="AA73" i="21"/>
  <c r="Y73" i="21"/>
  <c r="BF72" i="21"/>
  <c r="BE72" i="21"/>
  <c r="BD72" i="21"/>
  <c r="BC72" i="21"/>
  <c r="BB72" i="21"/>
  <c r="BA72" i="21"/>
  <c r="AZ72" i="21"/>
  <c r="AY72" i="21"/>
  <c r="AX72" i="21"/>
  <c r="AV72" i="21"/>
  <c r="AU72" i="21"/>
  <c r="AT72" i="21"/>
  <c r="AS72" i="21"/>
  <c r="AR72" i="21"/>
  <c r="AQ72" i="21"/>
  <c r="AN72" i="21"/>
  <c r="AK72" i="21"/>
  <c r="AI72" i="21"/>
  <c r="AH72" i="21"/>
  <c r="AG72" i="21"/>
  <c r="AF72" i="21"/>
  <c r="AE72" i="21"/>
  <c r="AD72" i="21"/>
  <c r="AC72" i="21"/>
  <c r="AB72" i="21"/>
  <c r="AA72" i="21"/>
  <c r="Y72" i="21"/>
  <c r="BF71" i="21"/>
  <c r="BE71" i="21"/>
  <c r="BD71" i="21"/>
  <c r="BC71" i="21"/>
  <c r="BB71" i="21"/>
  <c r="BA71" i="21"/>
  <c r="AZ71" i="21"/>
  <c r="AY71" i="21"/>
  <c r="AX71" i="21"/>
  <c r="AV71" i="21"/>
  <c r="AU71" i="21"/>
  <c r="AT71" i="21"/>
  <c r="AS71" i="21"/>
  <c r="AR71" i="21"/>
  <c r="AQ71" i="21"/>
  <c r="AN71" i="21"/>
  <c r="AK71" i="21"/>
  <c r="AI71" i="21"/>
  <c r="AH71" i="21"/>
  <c r="AG71" i="21"/>
  <c r="AF71" i="21"/>
  <c r="AE71" i="21"/>
  <c r="AD71" i="21"/>
  <c r="AC71" i="21"/>
  <c r="AB71" i="21"/>
  <c r="AA71" i="21"/>
  <c r="Y71" i="21"/>
  <c r="BF70" i="21"/>
  <c r="BE70" i="21"/>
  <c r="BD70" i="21"/>
  <c r="BC70" i="21"/>
  <c r="BB70" i="21"/>
  <c r="BA70" i="21"/>
  <c r="AZ70" i="21"/>
  <c r="AY70" i="21"/>
  <c r="AX70" i="21"/>
  <c r="AV70" i="21"/>
  <c r="AU70" i="21"/>
  <c r="AT70" i="21"/>
  <c r="AS70" i="21"/>
  <c r="AR70" i="21"/>
  <c r="AQ70" i="21"/>
  <c r="AN70" i="21"/>
  <c r="AK70" i="21"/>
  <c r="AI70" i="21"/>
  <c r="AH70" i="21"/>
  <c r="AG70" i="21"/>
  <c r="AF70" i="21"/>
  <c r="AE70" i="21"/>
  <c r="AD70" i="21"/>
  <c r="AC70" i="21"/>
  <c r="AB70" i="21"/>
  <c r="AA70" i="21"/>
  <c r="BF69" i="21"/>
  <c r="BE69" i="21"/>
  <c r="BD69" i="21"/>
  <c r="BC69" i="21"/>
  <c r="BB69" i="21"/>
  <c r="BA69" i="21"/>
  <c r="AZ69" i="21"/>
  <c r="AY69" i="21"/>
  <c r="AX69" i="21"/>
  <c r="AV69" i="21"/>
  <c r="AU69" i="21"/>
  <c r="AT69" i="21"/>
  <c r="AS69" i="21"/>
  <c r="AR69" i="21"/>
  <c r="AQ69" i="21"/>
  <c r="AO69" i="21"/>
  <c r="AN69" i="21"/>
  <c r="AL69" i="21"/>
  <c r="AK69" i="21"/>
  <c r="AI69" i="21"/>
  <c r="AH69" i="21"/>
  <c r="AG69" i="21"/>
  <c r="AF69" i="21"/>
  <c r="AE69" i="21"/>
  <c r="AD69" i="21"/>
  <c r="AC69" i="21"/>
  <c r="AB69" i="21"/>
  <c r="AA69" i="21"/>
  <c r="Y69" i="21"/>
  <c r="BF68" i="21"/>
  <c r="BE68" i="21"/>
  <c r="BD68" i="21"/>
  <c r="BC68" i="21"/>
  <c r="BB68" i="21"/>
  <c r="BA68" i="21"/>
  <c r="AZ68" i="21"/>
  <c r="AY68" i="21"/>
  <c r="AX68" i="21"/>
  <c r="AV68" i="21"/>
  <c r="AU68" i="21"/>
  <c r="AT68" i="21"/>
  <c r="AS68" i="21"/>
  <c r="AR68" i="21"/>
  <c r="AQ68" i="21"/>
  <c r="AO68" i="21"/>
  <c r="AN68" i="21"/>
  <c r="AL68" i="21"/>
  <c r="AK68" i="21"/>
  <c r="AI68" i="21"/>
  <c r="AH68" i="21"/>
  <c r="AG68" i="21"/>
  <c r="AF68" i="21"/>
  <c r="AE68" i="21"/>
  <c r="AD68" i="21"/>
  <c r="AC68" i="21"/>
  <c r="AB68" i="21"/>
  <c r="AA68" i="21"/>
  <c r="Y68" i="21"/>
  <c r="BF67" i="21"/>
  <c r="BE67" i="21"/>
  <c r="BD67" i="21"/>
  <c r="BC67" i="21"/>
  <c r="BB67" i="21"/>
  <c r="BA67" i="21"/>
  <c r="AZ67" i="21"/>
  <c r="AY67" i="21"/>
  <c r="AX67" i="21"/>
  <c r="AV67" i="21"/>
  <c r="AU67" i="21"/>
  <c r="AT67" i="21"/>
  <c r="AS67" i="21"/>
  <c r="AR67" i="21"/>
  <c r="AQ67" i="21"/>
  <c r="AN67" i="21"/>
  <c r="AK67" i="21"/>
  <c r="AI67" i="21"/>
  <c r="AH67" i="21"/>
  <c r="AG67" i="21"/>
  <c r="AF67" i="21"/>
  <c r="AE67" i="21"/>
  <c r="AD67" i="21"/>
  <c r="AC67" i="21"/>
  <c r="AB67" i="21"/>
  <c r="AA67" i="21"/>
  <c r="Y67" i="21"/>
  <c r="BF66" i="21"/>
  <c r="BE66" i="21"/>
  <c r="BD66" i="21"/>
  <c r="BC66" i="21"/>
  <c r="BB66" i="21"/>
  <c r="BA66" i="21"/>
  <c r="AZ66" i="21"/>
  <c r="AY66" i="21"/>
  <c r="AX66" i="21"/>
  <c r="AV66" i="21"/>
  <c r="AU66" i="21"/>
  <c r="AT66" i="21"/>
  <c r="AS66" i="21"/>
  <c r="AR66" i="21"/>
  <c r="AQ66" i="21"/>
  <c r="AN66" i="21"/>
  <c r="AK66" i="21"/>
  <c r="AI66" i="21"/>
  <c r="AH66" i="21"/>
  <c r="AG66" i="21"/>
  <c r="AF66" i="21"/>
  <c r="AE66" i="21"/>
  <c r="AD66" i="21"/>
  <c r="AC66" i="21"/>
  <c r="AB66" i="21"/>
  <c r="Y66" i="21"/>
  <c r="BF65" i="21"/>
  <c r="BE65" i="21"/>
  <c r="BD65" i="21"/>
  <c r="BC65" i="21"/>
  <c r="BB65" i="21"/>
  <c r="BA65" i="21"/>
  <c r="AZ65" i="21"/>
  <c r="AY65" i="21"/>
  <c r="AX65" i="21"/>
  <c r="AV65" i="21"/>
  <c r="AU65" i="21"/>
  <c r="AT65" i="21"/>
  <c r="AS65" i="21"/>
  <c r="AR65" i="21"/>
  <c r="AQ65" i="21"/>
  <c r="AN65" i="21"/>
  <c r="AK65" i="21"/>
  <c r="AI65" i="21"/>
  <c r="AH65" i="21"/>
  <c r="AG65" i="21"/>
  <c r="AF65" i="21"/>
  <c r="AE65" i="21"/>
  <c r="AD65" i="21"/>
  <c r="AC65" i="21"/>
  <c r="AB65" i="21"/>
  <c r="BF64" i="21"/>
  <c r="BE64" i="21"/>
  <c r="BD64" i="21"/>
  <c r="BC64" i="21"/>
  <c r="BB64" i="21"/>
  <c r="BA64" i="21"/>
  <c r="AZ64" i="21"/>
  <c r="AY64" i="21"/>
  <c r="AX64" i="21"/>
  <c r="AV64" i="21"/>
  <c r="AU64" i="21"/>
  <c r="AT64" i="21"/>
  <c r="AS64" i="21"/>
  <c r="AR64" i="21"/>
  <c r="AQ64" i="21"/>
  <c r="AO64" i="21"/>
  <c r="AN64" i="21"/>
  <c r="AL64" i="21"/>
  <c r="AK64" i="21"/>
  <c r="AI64" i="21"/>
  <c r="AH64" i="21"/>
  <c r="AG64" i="21"/>
  <c r="AF64" i="21"/>
  <c r="AE64" i="21"/>
  <c r="AD64" i="21"/>
  <c r="AC64" i="21"/>
  <c r="AB64" i="21"/>
  <c r="AA64" i="21"/>
  <c r="Y64" i="21"/>
  <c r="BF58" i="21"/>
  <c r="BE58" i="21"/>
  <c r="BD58" i="21"/>
  <c r="BC58" i="21"/>
  <c r="BB58" i="21"/>
  <c r="BA58" i="21"/>
  <c r="AZ58" i="21"/>
  <c r="AY58" i="21"/>
  <c r="AX58" i="21"/>
  <c r="AV58" i="21"/>
  <c r="AU58" i="21"/>
  <c r="AT58" i="21"/>
  <c r="AS58" i="21"/>
  <c r="AR58" i="21"/>
  <c r="AQ58" i="21"/>
  <c r="AO58" i="21"/>
  <c r="AN58" i="21"/>
  <c r="AL58" i="21"/>
  <c r="AK58" i="21"/>
  <c r="AI58" i="21"/>
  <c r="AH58" i="21"/>
  <c r="AG58" i="21"/>
  <c r="AF58" i="21"/>
  <c r="AE58" i="21"/>
  <c r="AD58" i="21"/>
  <c r="AC58" i="21"/>
  <c r="AB58" i="21"/>
  <c r="AA58" i="21"/>
  <c r="Y58" i="21"/>
  <c r="BF57" i="21"/>
  <c r="BE57" i="21"/>
  <c r="BD57" i="21"/>
  <c r="BC57" i="21"/>
  <c r="BB57" i="21"/>
  <c r="BA57" i="21"/>
  <c r="AZ57" i="21"/>
  <c r="AY57" i="21"/>
  <c r="AX57" i="21"/>
  <c r="AV57" i="21"/>
  <c r="AU57" i="21"/>
  <c r="AT57" i="21"/>
  <c r="AS57" i="21"/>
  <c r="AR57" i="21"/>
  <c r="AQ57" i="21"/>
  <c r="AN57" i="21"/>
  <c r="AL57" i="21"/>
  <c r="AK57" i="21"/>
  <c r="AI57" i="21"/>
  <c r="AH57" i="21"/>
  <c r="AG57" i="21"/>
  <c r="AF57" i="21"/>
  <c r="AE57" i="21"/>
  <c r="AD57" i="21"/>
  <c r="AC57" i="21"/>
  <c r="AB57" i="21"/>
  <c r="AA57" i="21"/>
  <c r="Y57" i="21"/>
  <c r="BF56" i="21"/>
  <c r="BE56" i="21"/>
  <c r="BD56" i="21"/>
  <c r="BC56" i="21"/>
  <c r="BB56" i="21"/>
  <c r="BA56" i="21"/>
  <c r="AZ56" i="21"/>
  <c r="AY56" i="21"/>
  <c r="AX56" i="21"/>
  <c r="AV56" i="21"/>
  <c r="AU56" i="21"/>
  <c r="AT56" i="21"/>
  <c r="AS56" i="21"/>
  <c r="AR56" i="21"/>
  <c r="AQ56" i="21"/>
  <c r="AN56" i="21"/>
  <c r="AK56" i="21"/>
  <c r="AI56" i="21"/>
  <c r="AH56" i="21"/>
  <c r="AG56" i="21"/>
  <c r="AF56" i="21"/>
  <c r="AE56" i="21"/>
  <c r="AD56" i="21"/>
  <c r="AC56" i="21"/>
  <c r="AB56" i="21"/>
  <c r="AA56" i="21"/>
  <c r="Y56" i="21"/>
  <c r="BF55" i="21"/>
  <c r="BE55" i="21"/>
  <c r="BD55" i="21"/>
  <c r="BC55" i="21"/>
  <c r="BB55" i="21"/>
  <c r="BA55" i="21"/>
  <c r="AZ55" i="21"/>
  <c r="AY55" i="21"/>
  <c r="AX55" i="21"/>
  <c r="AV55" i="21"/>
  <c r="AU55" i="21"/>
  <c r="AT55" i="21"/>
  <c r="AS55" i="21"/>
  <c r="AR55" i="21"/>
  <c r="AQ55" i="21"/>
  <c r="AN55" i="21"/>
  <c r="AK55" i="21"/>
  <c r="AI55" i="21"/>
  <c r="AH55" i="21"/>
  <c r="AG55" i="21"/>
  <c r="AF55" i="21"/>
  <c r="AE55" i="21"/>
  <c r="AD55" i="21"/>
  <c r="AC55" i="21"/>
  <c r="AB55" i="21"/>
  <c r="AA55" i="21"/>
  <c r="BF54" i="21"/>
  <c r="BE54" i="21"/>
  <c r="BD54" i="21"/>
  <c r="BC54" i="21"/>
  <c r="BB54" i="21"/>
  <c r="BA54" i="21"/>
  <c r="AZ54" i="21"/>
  <c r="AY54" i="21"/>
  <c r="AX54" i="21"/>
  <c r="AV54" i="21"/>
  <c r="AU54" i="21"/>
  <c r="AT54" i="21"/>
  <c r="AS54" i="21"/>
  <c r="AR54" i="21"/>
  <c r="AQ54" i="21"/>
  <c r="AO54" i="21"/>
  <c r="AN54" i="21"/>
  <c r="AL54" i="21"/>
  <c r="AK54" i="21"/>
  <c r="AI54" i="21"/>
  <c r="AH54" i="21"/>
  <c r="AG54" i="21"/>
  <c r="AF54" i="21"/>
  <c r="AE54" i="21"/>
  <c r="AD54" i="21"/>
  <c r="AC54" i="21"/>
  <c r="AB54" i="21"/>
  <c r="AA54" i="21"/>
  <c r="Y54" i="21"/>
  <c r="BF53" i="21"/>
  <c r="BE53" i="21"/>
  <c r="BD53" i="21"/>
  <c r="BC53" i="21"/>
  <c r="BB53" i="21"/>
  <c r="BA53" i="21"/>
  <c r="AZ53" i="21"/>
  <c r="AY53" i="21"/>
  <c r="AX53" i="21"/>
  <c r="AV53" i="21"/>
  <c r="AU53" i="21"/>
  <c r="AT53" i="21"/>
  <c r="AS53" i="21"/>
  <c r="AR53" i="21"/>
  <c r="AQ53" i="21"/>
  <c r="AO53" i="21"/>
  <c r="AN53" i="21"/>
  <c r="AL53" i="21"/>
  <c r="AK53" i="21"/>
  <c r="AI53" i="21"/>
  <c r="AH53" i="21"/>
  <c r="AG53" i="21"/>
  <c r="AF53" i="21"/>
  <c r="AE53" i="21"/>
  <c r="AD53" i="21"/>
  <c r="AC53" i="21"/>
  <c r="AB53" i="21"/>
  <c r="AA53" i="21"/>
  <c r="Y53" i="21"/>
  <c r="BF52" i="21"/>
  <c r="BE52" i="21"/>
  <c r="BD52" i="21"/>
  <c r="BC52" i="21"/>
  <c r="BB52" i="21"/>
  <c r="BA52" i="21"/>
  <c r="AZ52" i="21"/>
  <c r="AY52" i="21"/>
  <c r="AX52" i="21"/>
  <c r="AV52" i="21"/>
  <c r="AU52" i="21"/>
  <c r="AT52" i="21"/>
  <c r="AS52" i="21"/>
  <c r="AR52" i="21"/>
  <c r="AQ52" i="21"/>
  <c r="AN52" i="21"/>
  <c r="AL52" i="21"/>
  <c r="AK52" i="21"/>
  <c r="AI52" i="21"/>
  <c r="AH52" i="21"/>
  <c r="AG52" i="21"/>
  <c r="AF52" i="21"/>
  <c r="AE52" i="21"/>
  <c r="AD52" i="21"/>
  <c r="AC52" i="21"/>
  <c r="AB52" i="21"/>
  <c r="AA52" i="21"/>
  <c r="Y52" i="21"/>
  <c r="BF51" i="21"/>
  <c r="BE51" i="21"/>
  <c r="BD51" i="21"/>
  <c r="BC51" i="21"/>
  <c r="BB51" i="21"/>
  <c r="BA51" i="21"/>
  <c r="AZ51" i="21"/>
  <c r="AY51" i="21"/>
  <c r="AX51" i="21"/>
  <c r="AV51" i="21"/>
  <c r="AU51" i="21"/>
  <c r="AT51" i="21"/>
  <c r="AS51" i="21"/>
  <c r="AR51" i="21"/>
  <c r="AQ51" i="21"/>
  <c r="AN51" i="21"/>
  <c r="AK51" i="21"/>
  <c r="AI51" i="21"/>
  <c r="AH51" i="21"/>
  <c r="AG51" i="21"/>
  <c r="AF51" i="21"/>
  <c r="AE51" i="21"/>
  <c r="AD51" i="21"/>
  <c r="AC51" i="21"/>
  <c r="AB51" i="21"/>
  <c r="AA51" i="21"/>
  <c r="Y51" i="21"/>
  <c r="BF50" i="21"/>
  <c r="BE50" i="21"/>
  <c r="BD50" i="21"/>
  <c r="BC50" i="21"/>
  <c r="BB50" i="21"/>
  <c r="BA50" i="21"/>
  <c r="AZ50" i="21"/>
  <c r="AY50" i="21"/>
  <c r="AX50" i="21"/>
  <c r="AV50" i="21"/>
  <c r="AU50" i="21"/>
  <c r="AT50" i="21"/>
  <c r="AS50" i="21"/>
  <c r="AR50" i="21"/>
  <c r="AQ50" i="21"/>
  <c r="AN50" i="21"/>
  <c r="AK50" i="21"/>
  <c r="AI50" i="21"/>
  <c r="AH50" i="21"/>
  <c r="AG50" i="21"/>
  <c r="AF50" i="21"/>
  <c r="AE50" i="21"/>
  <c r="AD50" i="21"/>
  <c r="AC50" i="21"/>
  <c r="AB50" i="21"/>
  <c r="AA50" i="21"/>
  <c r="BF49" i="21"/>
  <c r="BE49" i="21"/>
  <c r="BD49" i="21"/>
  <c r="BC49" i="21"/>
  <c r="BB49" i="21"/>
  <c r="BA49" i="21"/>
  <c r="AZ49" i="21"/>
  <c r="AY49" i="21"/>
  <c r="AX49" i="21"/>
  <c r="AV49" i="21"/>
  <c r="AU49" i="21"/>
  <c r="AT49" i="21"/>
  <c r="AS49" i="21"/>
  <c r="AR49" i="21"/>
  <c r="AQ49" i="21"/>
  <c r="AO49" i="21"/>
  <c r="AN49" i="21"/>
  <c r="AL49" i="21"/>
  <c r="AK49" i="21"/>
  <c r="AI49" i="21"/>
  <c r="AH49" i="21"/>
  <c r="AG49" i="21"/>
  <c r="AF49" i="21"/>
  <c r="AE49" i="21"/>
  <c r="AD49" i="21"/>
  <c r="AC49" i="21"/>
  <c r="AB49" i="21"/>
  <c r="AA49" i="21"/>
  <c r="Y49" i="21"/>
  <c r="X11" i="21" l="1"/>
  <c r="Y47" i="21" s="1"/>
  <c r="AL27" i="21" l="1"/>
  <c r="AK27" i="21"/>
  <c r="AJ27" i="21"/>
  <c r="AL23" i="21"/>
  <c r="X12" i="21"/>
  <c r="V11" i="21"/>
  <c r="D11" i="21"/>
  <c r="AL63" i="21" l="1"/>
  <c r="E8" i="21"/>
  <c r="AN8" i="21"/>
  <c r="F12" i="21"/>
  <c r="AF9" i="21"/>
  <c r="AF12" i="21"/>
  <c r="H12" i="21"/>
  <c r="H8" i="21"/>
  <c r="H44" i="21" l="1"/>
  <c r="AN44" i="21"/>
  <c r="AK12" i="21" l="1"/>
  <c r="AK10" i="21"/>
  <c r="AK9" i="21"/>
  <c r="AK8" i="21"/>
  <c r="AK44" i="21" s="1"/>
  <c r="AW11" i="21"/>
  <c r="AV11" i="21"/>
  <c r="Z11" i="21"/>
  <c r="S11" i="21"/>
  <c r="R11" i="21"/>
  <c r="E11" i="21"/>
  <c r="F10" i="21"/>
  <c r="F9" i="21"/>
  <c r="F8" i="21"/>
  <c r="F44" i="21" s="1"/>
  <c r="X26" i="21"/>
  <c r="Y62" i="21" s="1"/>
  <c r="AX47" i="21" l="1"/>
  <c r="AZ47" i="21"/>
  <c r="AY47" i="21"/>
  <c r="BA47" i="21"/>
  <c r="BF47" i="21"/>
  <c r="BB47" i="21"/>
  <c r="BD47" i="21"/>
  <c r="BC47" i="21"/>
  <c r="BE47" i="21"/>
  <c r="AE47" i="21"/>
  <c r="AA47" i="21"/>
  <c r="AB47" i="21"/>
  <c r="AC47" i="21"/>
  <c r="AD47" i="21"/>
  <c r="T47" i="21"/>
  <c r="U47" i="21"/>
  <c r="V47" i="21"/>
  <c r="W47" i="21"/>
  <c r="F47" i="21"/>
  <c r="AU47" i="21"/>
  <c r="G47" i="21"/>
  <c r="AV47" i="21"/>
  <c r="AF47" i="21"/>
  <c r="H47" i="21"/>
  <c r="AG47" i="21"/>
  <c r="I47" i="21"/>
  <c r="AH47" i="21"/>
  <c r="J47" i="21"/>
  <c r="K47" i="21"/>
  <c r="AK47" i="21"/>
  <c r="AS47" i="21"/>
  <c r="AN47" i="21"/>
  <c r="AT47" i="21"/>
  <c r="AI47" i="21"/>
  <c r="AM27" i="21"/>
  <c r="D8" i="21" l="1"/>
  <c r="X60" i="21" l="1"/>
  <c r="D68" i="21" l="1"/>
  <c r="AB24" i="21" l="1"/>
  <c r="AC25" i="21"/>
  <c r="AD26" i="21"/>
  <c r="AG24" i="21"/>
  <c r="AH25" i="21"/>
  <c r="AE26" i="21"/>
  <c r="AE27" i="21"/>
  <c r="AH24" i="21"/>
  <c r="AF23" i="21"/>
  <c r="AA24" i="21"/>
  <c r="AI24" i="21"/>
  <c r="BE25" i="21" l="1"/>
  <c r="BE27" i="21"/>
  <c r="BE26" i="21"/>
  <c r="BE23" i="21"/>
  <c r="BE12" i="21"/>
  <c r="BE8" i="21"/>
  <c r="BE10" i="21"/>
  <c r="BE9" i="21"/>
  <c r="BE24" i="21"/>
  <c r="BE11" i="21"/>
  <c r="AU23" i="21"/>
  <c r="AU25" i="21"/>
  <c r="AU10" i="21"/>
  <c r="AU8" i="21"/>
  <c r="AU44" i="21" s="1"/>
  <c r="AU27" i="21"/>
  <c r="AI26" i="21"/>
  <c r="AI11" i="21"/>
  <c r="AI10" i="21"/>
  <c r="AI9" i="21"/>
  <c r="AH11" i="21"/>
  <c r="AH27" i="21"/>
  <c r="AB25" i="21"/>
  <c r="AB11" i="21"/>
  <c r="AB26" i="21"/>
  <c r="AB10" i="21"/>
  <c r="AH10" i="21" l="1"/>
  <c r="AH23" i="21"/>
  <c r="AI8" i="21"/>
  <c r="AI44" i="21" s="1"/>
  <c r="AU11" i="21"/>
  <c r="AU24" i="21"/>
  <c r="AG8" i="21"/>
  <c r="AG44" i="21" s="1"/>
  <c r="AH8" i="21"/>
  <c r="AH44" i="21" s="1"/>
  <c r="AH12" i="21"/>
  <c r="AB23" i="21"/>
  <c r="AB27" i="21"/>
  <c r="AH9" i="21"/>
  <c r="AH26" i="21"/>
  <c r="AI27" i="21"/>
  <c r="D47" i="21"/>
  <c r="AB9" i="21"/>
  <c r="AI23" i="21"/>
  <c r="AB8" i="21"/>
  <c r="AB12" i="21"/>
  <c r="AI12" i="21"/>
  <c r="AI25" i="21"/>
  <c r="AU9" i="21"/>
  <c r="AU12" i="21"/>
  <c r="AU26" i="21"/>
  <c r="Z73" i="21"/>
  <c r="Z52" i="21"/>
  <c r="T8" i="21"/>
  <c r="H25" i="21"/>
  <c r="H24" i="21"/>
  <c r="T27" i="21"/>
  <c r="T23" i="21"/>
  <c r="T25" i="21"/>
  <c r="T24" i="21"/>
  <c r="T11" i="21"/>
  <c r="T10" i="21"/>
  <c r="T12" i="21"/>
  <c r="T9" i="21"/>
  <c r="H26" i="21"/>
  <c r="H11" i="21"/>
  <c r="AT27" i="21"/>
  <c r="AJ72" i="21"/>
  <c r="J26" i="21"/>
  <c r="X69" i="21"/>
  <c r="AC27" i="21"/>
  <c r="AZ26" i="21"/>
  <c r="Q26" i="21"/>
  <c r="D67" i="21"/>
  <c r="AX25" i="21"/>
  <c r="M25" i="21"/>
  <c r="O24" i="21"/>
  <c r="K24" i="21"/>
  <c r="AV23" i="21"/>
  <c r="AG23" i="21"/>
  <c r="AC11" i="21"/>
  <c r="W9" i="21"/>
  <c r="AA12" i="21"/>
  <c r="O12" i="21"/>
  <c r="K12" i="21"/>
  <c r="D53" i="21"/>
  <c r="X52" i="21"/>
  <c r="P11" i="21"/>
  <c r="BA10" i="21"/>
  <c r="D50" i="21"/>
  <c r="D52" i="21"/>
  <c r="E51" i="21"/>
  <c r="AJ52" i="21"/>
  <c r="AM53" i="21"/>
  <c r="S55" i="21"/>
  <c r="AP55" i="21"/>
  <c r="D56" i="21"/>
  <c r="S56" i="21"/>
  <c r="D57" i="21"/>
  <c r="X57" i="21"/>
  <c r="AS11" i="21"/>
  <c r="G12" i="21"/>
  <c r="AD12" i="21"/>
  <c r="AJ58" i="21"/>
  <c r="AM58" i="21"/>
  <c r="AT12" i="21"/>
  <c r="BC12" i="21"/>
  <c r="AJ64" i="21"/>
  <c r="S66" i="21"/>
  <c r="X66" i="21"/>
  <c r="Z66" i="21"/>
  <c r="S68" i="21"/>
  <c r="D70" i="21"/>
  <c r="AD25" i="21"/>
  <c r="BA25" i="21"/>
  <c r="X45" i="21"/>
  <c r="X50" i="21"/>
  <c r="AM57" i="21"/>
  <c r="X65" i="21"/>
  <c r="S73" i="21"/>
  <c r="E73" i="21"/>
  <c r="AP72" i="21"/>
  <c r="L72" i="21"/>
  <c r="X71" i="21"/>
  <c r="S71" i="21"/>
  <c r="E71" i="21"/>
  <c r="AP70" i="21"/>
  <c r="L70" i="21"/>
  <c r="E69" i="21"/>
  <c r="AP68" i="21"/>
  <c r="X67" i="21"/>
  <c r="S67" i="21"/>
  <c r="E67" i="21"/>
  <c r="AP66" i="21"/>
  <c r="D66" i="21"/>
  <c r="L65" i="21"/>
  <c r="AM64" i="21"/>
  <c r="X64" i="21"/>
  <c r="S64" i="21"/>
  <c r="E64" i="21"/>
  <c r="Z58" i="21"/>
  <c r="AW57" i="21"/>
  <c r="AZ27" i="21"/>
  <c r="X27" i="21"/>
  <c r="S27" i="21"/>
  <c r="E27" i="21"/>
  <c r="BC26" i="21"/>
  <c r="AP26" i="21"/>
  <c r="L26" i="21"/>
  <c r="BD25" i="21"/>
  <c r="AZ25" i="21"/>
  <c r="X25" i="21"/>
  <c r="S25" i="21"/>
  <c r="E25" i="21"/>
  <c r="BC24" i="21"/>
  <c r="AY24" i="21"/>
  <c r="AP24" i="21"/>
  <c r="L24" i="21"/>
  <c r="E23" i="21"/>
  <c r="AW12" i="21"/>
  <c r="AW48" i="21" s="1"/>
  <c r="AJ12" i="21"/>
  <c r="L12" i="21"/>
  <c r="AW10" i="21"/>
  <c r="AW8" i="21"/>
  <c r="L50" i="21"/>
  <c r="AM49" i="21"/>
  <c r="X49" i="21"/>
  <c r="S49" i="21"/>
  <c r="AW72" i="21"/>
  <c r="AW68" i="21"/>
  <c r="L68" i="21"/>
  <c r="Z67" i="21"/>
  <c r="D65" i="21"/>
  <c r="AW73" i="21"/>
  <c r="Z72" i="21"/>
  <c r="AW69" i="21"/>
  <c r="AW27" i="21"/>
  <c r="AM68" i="21"/>
  <c r="Z26" i="21"/>
  <c r="E26" i="21"/>
  <c r="E66" i="21"/>
  <c r="AW23" i="21"/>
  <c r="Y23" i="21"/>
  <c r="AW24" i="21"/>
  <c r="AW60" i="21" s="1"/>
  <c r="AP73" i="21"/>
  <c r="S72" i="21"/>
  <c r="D71" i="21"/>
  <c r="Z70" i="21"/>
  <c r="E70" i="21"/>
  <c r="AP69" i="21"/>
  <c r="AT26" i="21"/>
  <c r="AW26" i="21"/>
  <c r="R25" i="21"/>
  <c r="AP11" i="21"/>
  <c r="AJ11" i="21"/>
  <c r="S10" i="21"/>
  <c r="BA8" i="21"/>
  <c r="X72" i="21"/>
  <c r="AW66" i="21"/>
  <c r="L66" i="21"/>
  <c r="S65" i="21"/>
  <c r="AJ57" i="21"/>
  <c r="D54" i="21"/>
  <c r="AJ53" i="21"/>
  <c r="E53" i="21"/>
  <c r="AP51" i="21"/>
  <c r="Z24" i="21"/>
  <c r="E24" i="21"/>
  <c r="AJ69" i="21"/>
  <c r="AW25" i="21"/>
  <c r="AW65" i="21"/>
  <c r="AQ24" i="21"/>
  <c r="AW64" i="21"/>
  <c r="AW58" i="21"/>
  <c r="AZ11" i="21"/>
  <c r="AP8" i="21"/>
  <c r="AE12" i="21"/>
  <c r="W11" i="21"/>
  <c r="AQ10" i="21"/>
  <c r="AA10" i="21"/>
  <c r="E10" i="21"/>
  <c r="S9" i="21"/>
  <c r="S45" i="21" s="1"/>
  <c r="Q9" i="21"/>
  <c r="D9" i="21"/>
  <c r="D45" i="21" s="1"/>
  <c r="Z8" i="21"/>
  <c r="X8" i="21"/>
  <c r="AP57" i="21"/>
  <c r="AW56" i="21"/>
  <c r="AW49" i="21"/>
  <c r="S26" i="21"/>
  <c r="AJ23" i="21"/>
  <c r="L23" i="21"/>
  <c r="R10" i="21"/>
  <c r="L73" i="21"/>
  <c r="L69" i="21"/>
  <c r="D69" i="21"/>
  <c r="L27" i="21"/>
  <c r="AW67" i="21"/>
  <c r="V26" i="21"/>
  <c r="AW54" i="21"/>
  <c r="AM12" i="21"/>
  <c r="AX11" i="21"/>
  <c r="AP10" i="21"/>
  <c r="Y8" i="21"/>
  <c r="AP71" i="21"/>
  <c r="L57" i="21"/>
  <c r="AW55" i="21"/>
  <c r="AM54" i="21"/>
  <c r="AJ49" i="21"/>
  <c r="AQ26" i="21"/>
  <c r="BF25" i="21"/>
  <c r="AW71" i="21"/>
  <c r="E68" i="21"/>
  <c r="AP65" i="21"/>
  <c r="BF23" i="21"/>
  <c r="D10" i="21"/>
  <c r="D46" i="21" s="1"/>
  <c r="Z9" i="21"/>
  <c r="S54" i="21"/>
  <c r="S52" i="21"/>
  <c r="AD24" i="21"/>
  <c r="AX10" i="21"/>
  <c r="AC24" i="21"/>
  <c r="AS27" i="21"/>
  <c r="AF26" i="21"/>
  <c r="AA11" i="21"/>
  <c r="AP9" i="21"/>
  <c r="S70" i="21"/>
  <c r="D64" i="21"/>
  <c r="L58" i="21"/>
  <c r="AP56" i="21"/>
  <c r="E56" i="21"/>
  <c r="AP53" i="21"/>
  <c r="X51" i="21"/>
  <c r="L67" i="21"/>
  <c r="N11" i="21"/>
  <c r="AF8" i="21"/>
  <c r="AF44" i="21" s="1"/>
  <c r="AP12" i="21"/>
  <c r="Z10" i="21"/>
  <c r="L9" i="21"/>
  <c r="E9" i="21"/>
  <c r="AO8" i="21"/>
  <c r="Z12" i="21"/>
  <c r="I11" i="21"/>
  <c r="AR27" i="21"/>
  <c r="X62" i="21"/>
  <c r="AZ12" i="21"/>
  <c r="X10" i="21"/>
  <c r="E57" i="21"/>
  <c r="L54" i="21"/>
  <c r="AW53" i="21"/>
  <c r="AP67" i="21"/>
  <c r="AP64" i="21"/>
  <c r="AP54" i="21"/>
  <c r="AZ10" i="21"/>
  <c r="E72" i="21"/>
  <c r="L53" i="21"/>
  <c r="D49" i="21"/>
  <c r="V25" i="21"/>
  <c r="Z68" i="21"/>
  <c r="E55" i="21"/>
  <c r="L49" i="21"/>
  <c r="AN12" i="21"/>
  <c r="S57" i="21"/>
  <c r="AG9" i="21"/>
  <c r="AM8" i="21"/>
  <c r="E52" i="21"/>
  <c r="AW51" i="21"/>
  <c r="AA9" i="21"/>
  <c r="F27" i="21"/>
  <c r="Z23" i="21"/>
  <c r="L55" i="21"/>
  <c r="Y12" i="21"/>
  <c r="Y48" i="21" s="1"/>
  <c r="Z50" i="21"/>
  <c r="L64" i="21"/>
  <c r="J24" i="21"/>
  <c r="AJ63" i="21"/>
  <c r="AQ12" i="21"/>
  <c r="J10" i="21"/>
  <c r="S51" i="21"/>
  <c r="BD12" i="21"/>
  <c r="Z64" i="21"/>
  <c r="AR25" i="21"/>
  <c r="P25" i="21"/>
  <c r="O23" i="21"/>
  <c r="J12" i="21"/>
  <c r="BF27" i="21"/>
  <c r="AQ27" i="21"/>
  <c r="AA26" i="21"/>
  <c r="W26" i="21"/>
  <c r="AF27" i="21"/>
  <c r="F25" i="21"/>
  <c r="BF24" i="21"/>
  <c r="BA24" i="21"/>
  <c r="BB23" i="21"/>
  <c r="I23" i="21"/>
  <c r="E65" i="21"/>
  <c r="Y27" i="21"/>
  <c r="I27" i="21"/>
  <c r="BD26" i="21"/>
  <c r="F26" i="21"/>
  <c r="AK25" i="21"/>
  <c r="AD23" i="21"/>
  <c r="AK11" i="21"/>
  <c r="U8" i="21"/>
  <c r="R12" i="21"/>
  <c r="AP58" i="21"/>
  <c r="AD27" i="21"/>
  <c r="L71" i="21"/>
  <c r="Q27" i="21"/>
  <c r="X68" i="21"/>
  <c r="AE10" i="21"/>
  <c r="Z55" i="21"/>
  <c r="AP52" i="21"/>
  <c r="D51" i="21"/>
  <c r="U23" i="21"/>
  <c r="AS12" i="21"/>
  <c r="G10" i="21"/>
  <c r="D27" i="21"/>
  <c r="D63" i="21" s="1"/>
  <c r="D73" i="21"/>
  <c r="AR23" i="21"/>
  <c r="U27" i="21"/>
  <c r="AE8" i="21"/>
  <c r="M9" i="21"/>
  <c r="AS8" i="21"/>
  <c r="AS44" i="21" s="1"/>
  <c r="W24" i="21"/>
  <c r="BB27" i="21"/>
  <c r="O10" i="21"/>
  <c r="AV9" i="21"/>
  <c r="Z51" i="21"/>
  <c r="AQ9" i="21"/>
  <c r="AE9" i="21"/>
  <c r="I9" i="21"/>
  <c r="N26" i="21"/>
  <c r="N12" i="21"/>
  <c r="AL11" i="21"/>
  <c r="U9" i="21"/>
  <c r="AT8" i="21"/>
  <c r="AT44" i="21" s="1"/>
  <c r="G8" i="21"/>
  <c r="G44" i="21" s="1"/>
  <c r="AA27" i="21"/>
  <c r="Y10" i="21"/>
  <c r="V10" i="21"/>
  <c r="L56" i="21"/>
  <c r="W8" i="21"/>
  <c r="E54" i="21"/>
  <c r="W10" i="21"/>
  <c r="S53" i="21"/>
  <c r="W25" i="21"/>
  <c r="R9" i="21"/>
  <c r="AZ8" i="21"/>
  <c r="S8" i="21"/>
  <c r="S44" i="21" s="1"/>
  <c r="AJ54" i="21"/>
  <c r="G25" i="21"/>
  <c r="R24" i="21"/>
  <c r="V23" i="21"/>
  <c r="AW52" i="21"/>
  <c r="Z53" i="21"/>
  <c r="AK24" i="21"/>
  <c r="Q24" i="21"/>
  <c r="AT23" i="21"/>
  <c r="AK23" i="21"/>
  <c r="AO12" i="21"/>
  <c r="AG12" i="21"/>
  <c r="AG11" i="21"/>
  <c r="P8" i="21"/>
  <c r="AN26" i="21"/>
  <c r="AE24" i="21"/>
  <c r="M8" i="21"/>
  <c r="X53" i="21"/>
  <c r="BC23" i="21"/>
  <c r="AV27" i="21"/>
  <c r="V24" i="21"/>
  <c r="D24" i="21"/>
  <c r="D60" i="21" s="1"/>
  <c r="AE23" i="21"/>
  <c r="R23" i="21"/>
  <c r="BB10" i="21"/>
  <c r="AN10" i="21"/>
  <c r="I8" i="21"/>
  <c r="I44" i="21" s="1"/>
  <c r="Z57" i="21"/>
  <c r="AQ25" i="21"/>
  <c r="V12" i="21"/>
  <c r="I12" i="21"/>
  <c r="AA8" i="21"/>
  <c r="BF8" i="21"/>
  <c r="N10" i="21"/>
  <c r="AF10" i="21"/>
  <c r="AC10" i="21"/>
  <c r="AT9" i="21"/>
  <c r="G27" i="21"/>
  <c r="AX12" i="21"/>
  <c r="M12" i="21"/>
  <c r="G9" i="21"/>
  <c r="P27" i="21"/>
  <c r="AX23" i="21"/>
  <c r="AQ11" i="21"/>
  <c r="F11" i="21"/>
  <c r="BF10" i="21"/>
  <c r="AG10" i="21"/>
  <c r="AZ9" i="21"/>
  <c r="AS9" i="21"/>
  <c r="X54" i="21"/>
  <c r="AF25" i="21"/>
  <c r="N25" i="21"/>
  <c r="AE11" i="21"/>
  <c r="AC9" i="21"/>
  <c r="BA12" i="21"/>
  <c r="AR12" i="21"/>
  <c r="BF11" i="21"/>
  <c r="L8" i="21"/>
  <c r="K9" i="21"/>
  <c r="K11" i="21"/>
  <c r="K10" i="21"/>
  <c r="K8" i="21"/>
  <c r="K44" i="21" s="1"/>
  <c r="D44" i="21"/>
  <c r="K25" i="21"/>
  <c r="K27" i="21"/>
  <c r="P9" i="21"/>
  <c r="AM73" i="21"/>
  <c r="AX8" i="21"/>
  <c r="BD23" i="21"/>
  <c r="AV12" i="21"/>
  <c r="AS23" i="21"/>
  <c r="AO23" i="21"/>
  <c r="BB12" i="21"/>
  <c r="Q12" i="21"/>
  <c r="BD9" i="21"/>
  <c r="V9" i="21"/>
  <c r="BA26" i="21"/>
  <c r="Z54" i="21"/>
  <c r="AX27" i="21"/>
  <c r="AR24" i="21"/>
  <c r="Z49" i="21"/>
  <c r="V8" i="21"/>
  <c r="X56" i="21"/>
  <c r="BC9" i="21"/>
  <c r="AR26" i="21"/>
  <c r="Q25" i="21"/>
  <c r="AN24" i="21"/>
  <c r="AD11" i="21"/>
  <c r="L25" i="21"/>
  <c r="AN23" i="21"/>
  <c r="AR11" i="21"/>
  <c r="M11" i="21"/>
  <c r="AR9" i="21"/>
  <c r="AZ24" i="21"/>
  <c r="AV24" i="21"/>
  <c r="Z27" i="21"/>
  <c r="AN25" i="21"/>
  <c r="AF24" i="21"/>
  <c r="U24" i="21"/>
  <c r="BF26" i="21"/>
  <c r="AS26" i="21"/>
  <c r="AY25" i="21"/>
  <c r="AT25" i="21"/>
  <c r="AA25" i="21"/>
  <c r="M24" i="21"/>
  <c r="G24" i="21"/>
  <c r="BF12" i="21"/>
  <c r="AP50" i="21"/>
  <c r="AJ73" i="21"/>
  <c r="BC25" i="21"/>
  <c r="P24" i="21"/>
  <c r="P23" i="21"/>
  <c r="L11" i="21"/>
  <c r="BB9" i="21"/>
  <c r="AN9" i="21"/>
  <c r="AV8" i="21"/>
  <c r="AV44" i="21" s="1"/>
  <c r="BA27" i="21"/>
  <c r="AJ68" i="21"/>
  <c r="M23" i="21"/>
  <c r="G23" i="21"/>
  <c r="M27" i="21"/>
  <c r="Q10" i="21"/>
  <c r="S50" i="21"/>
  <c r="AY8" i="21"/>
  <c r="AL8" i="21"/>
  <c r="AT11" i="21"/>
  <c r="BB24" i="21"/>
  <c r="O26" i="21"/>
  <c r="AV25" i="21"/>
  <c r="Y25" i="21"/>
  <c r="U25" i="21"/>
  <c r="W23" i="21"/>
  <c r="AD8" i="21"/>
  <c r="AY12" i="21"/>
  <c r="AJ8" i="21"/>
  <c r="J27" i="21"/>
  <c r="AP27" i="21"/>
  <c r="AG27" i="21"/>
  <c r="AG26" i="21"/>
  <c r="N24" i="21"/>
  <c r="I24" i="21"/>
  <c r="AS10" i="21"/>
  <c r="J11" i="21"/>
  <c r="AN27" i="21"/>
  <c r="U12" i="21"/>
  <c r="P12" i="21"/>
  <c r="D55" i="21"/>
  <c r="AD9" i="21"/>
  <c r="M26" i="21"/>
  <c r="N23" i="21"/>
  <c r="AY23" i="21"/>
  <c r="AP23" i="21"/>
  <c r="BB11" i="21"/>
  <c r="O11" i="21"/>
  <c r="BF9" i="21"/>
  <c r="E50" i="21"/>
  <c r="AC8" i="21"/>
  <c r="AE25" i="21"/>
  <c r="O9" i="21"/>
  <c r="AY10" i="21"/>
  <c r="BD8" i="21"/>
  <c r="AP60" i="21"/>
  <c r="AX26" i="21"/>
  <c r="J25" i="21"/>
  <c r="AT24" i="21"/>
  <c r="BA23" i="21"/>
  <c r="AR8" i="21"/>
  <c r="AL12" i="21"/>
  <c r="AT10" i="21"/>
  <c r="I10" i="21"/>
  <c r="Q23" i="21"/>
  <c r="AX24" i="21"/>
  <c r="W12" i="21"/>
  <c r="BD10" i="21"/>
  <c r="AV10" i="21"/>
  <c r="O8" i="21"/>
  <c r="AC26" i="21"/>
  <c r="P26" i="21"/>
  <c r="AG25" i="21"/>
  <c r="O25" i="21"/>
  <c r="J23" i="21"/>
  <c r="V27" i="21"/>
  <c r="I26" i="21"/>
  <c r="AP25" i="21"/>
  <c r="BD24" i="21"/>
  <c r="AA23" i="21"/>
  <c r="BC10" i="21"/>
  <c r="AR10" i="21"/>
  <c r="AY9" i="21"/>
  <c r="BD11" i="21"/>
  <c r="BA11" i="21"/>
  <c r="AN11" i="21"/>
  <c r="U11" i="21"/>
  <c r="M10" i="21"/>
  <c r="AX9" i="21"/>
  <c r="AQ8" i="21"/>
  <c r="Q8" i="21"/>
  <c r="X47" i="21"/>
  <c r="AP49" i="21"/>
  <c r="BB8" i="21"/>
  <c r="D58" i="21"/>
  <c r="D12" i="21"/>
  <c r="D48" i="21" s="1"/>
  <c r="E12" i="21"/>
  <c r="E58" i="21"/>
  <c r="S58" i="21"/>
  <c r="X48" i="21"/>
  <c r="X58" i="21"/>
  <c r="AC12" i="21"/>
  <c r="AY27" i="21"/>
  <c r="BD27" i="21"/>
  <c r="K23" i="21"/>
  <c r="S69" i="21"/>
  <c r="S23" i="21"/>
  <c r="AC23" i="21"/>
  <c r="AM23" i="21"/>
  <c r="AM69" i="21"/>
  <c r="AZ23" i="21"/>
  <c r="F24" i="21"/>
  <c r="S24" i="21"/>
  <c r="I25" i="21"/>
  <c r="Z25" i="21"/>
  <c r="Z71" i="21"/>
  <c r="BB25" i="21"/>
  <c r="D26" i="21"/>
  <c r="D62" i="21" s="1"/>
  <c r="D72" i="21"/>
  <c r="BC27" i="21"/>
  <c r="U26" i="21"/>
  <c r="R26" i="21"/>
  <c r="AV26" i="21"/>
  <c r="L60" i="21"/>
  <c r="AY26" i="21"/>
  <c r="F23" i="21"/>
  <c r="E49" i="21"/>
  <c r="J8" i="21"/>
  <c r="J44" i="21" s="1"/>
  <c r="N8" i="21"/>
  <c r="R8" i="21"/>
  <c r="BC8" i="21"/>
  <c r="J9" i="21"/>
  <c r="N9" i="21"/>
  <c r="AW50" i="21"/>
  <c r="AW9" i="21"/>
  <c r="BA9" i="21"/>
  <c r="L10" i="21"/>
  <c r="L51" i="21"/>
  <c r="P10" i="21"/>
  <c r="U10" i="21"/>
  <c r="L52" i="21"/>
  <c r="W27" i="21"/>
  <c r="AS24" i="21"/>
  <c r="S12" i="21"/>
  <c r="X23" i="21"/>
  <c r="X73" i="21"/>
  <c r="G11" i="21"/>
  <c r="Y11" i="21"/>
  <c r="AW59" i="21"/>
  <c r="AM63" i="21"/>
  <c r="R27" i="21"/>
  <c r="G26" i="21"/>
  <c r="AK26" i="21"/>
  <c r="Y26" i="21"/>
  <c r="AO27" i="21"/>
  <c r="AO63" i="21" s="1"/>
  <c r="K26" i="21"/>
  <c r="BB26" i="21"/>
  <c r="O27" i="21"/>
  <c r="N27" i="21"/>
  <c r="Z65" i="21"/>
  <c r="Z69" i="21"/>
  <c r="Z56" i="21"/>
  <c r="AQ23" i="21"/>
  <c r="E63" i="21"/>
  <c r="Q11" i="21"/>
  <c r="AO59" i="21" l="1"/>
  <c r="L46" i="21"/>
  <c r="M46" i="21"/>
  <c r="N46" i="21"/>
  <c r="O46" i="21"/>
  <c r="P46" i="21"/>
  <c r="Q46" i="21"/>
  <c r="R46" i="21"/>
  <c r="AA48" i="21"/>
  <c r="AC48" i="21"/>
  <c r="AB48" i="21"/>
  <c r="AD48" i="21"/>
  <c r="AE48" i="21"/>
  <c r="AP48" i="21"/>
  <c r="AQ48" i="21"/>
  <c r="AR48" i="21"/>
  <c r="AP45" i="21"/>
  <c r="AQ45" i="21"/>
  <c r="AR45" i="21"/>
  <c r="AJ59" i="21"/>
  <c r="AL59" i="21"/>
  <c r="T45" i="21"/>
  <c r="U45" i="21"/>
  <c r="V45" i="21"/>
  <c r="W45" i="21"/>
  <c r="BC61" i="21"/>
  <c r="BD61" i="21"/>
  <c r="BE61" i="21"/>
  <c r="BF61" i="21"/>
  <c r="AX61" i="21"/>
  <c r="AY61" i="21"/>
  <c r="AZ61" i="21"/>
  <c r="BA61" i="21"/>
  <c r="BB61" i="21"/>
  <c r="F62" i="21"/>
  <c r="AH62" i="21"/>
  <c r="G62" i="21"/>
  <c r="AI62" i="21"/>
  <c r="H62" i="21"/>
  <c r="AK62" i="21"/>
  <c r="I62" i="21"/>
  <c r="AN62" i="21"/>
  <c r="J62" i="21"/>
  <c r="K62" i="21"/>
  <c r="AS62" i="21"/>
  <c r="AT62" i="21"/>
  <c r="AU62" i="21"/>
  <c r="AV62" i="21"/>
  <c r="AF62" i="21"/>
  <c r="AG62" i="21"/>
  <c r="E59" i="21"/>
  <c r="F59" i="21"/>
  <c r="AU59" i="21"/>
  <c r="G59" i="21"/>
  <c r="AV59" i="21"/>
  <c r="AG59" i="21"/>
  <c r="AH59" i="21"/>
  <c r="I59" i="21"/>
  <c r="AI59" i="21"/>
  <c r="J59" i="21"/>
  <c r="AK59" i="21"/>
  <c r="K59" i="21"/>
  <c r="AN59" i="21"/>
  <c r="AS59" i="21"/>
  <c r="AT59" i="21"/>
  <c r="AF59" i="21"/>
  <c r="T48" i="21"/>
  <c r="U48" i="21"/>
  <c r="V48" i="21"/>
  <c r="W48" i="21"/>
  <c r="T59" i="21"/>
  <c r="U59" i="21"/>
  <c r="V59" i="21"/>
  <c r="W59" i="21"/>
  <c r="AS48" i="21"/>
  <c r="F48" i="21"/>
  <c r="AT48" i="21"/>
  <c r="G48" i="21"/>
  <c r="AU48" i="21"/>
  <c r="AF48" i="21"/>
  <c r="AV48" i="21"/>
  <c r="AI48" i="21"/>
  <c r="H48" i="21"/>
  <c r="AG48" i="21"/>
  <c r="I48" i="21"/>
  <c r="AH48" i="21"/>
  <c r="AK48" i="21"/>
  <c r="J48" i="21"/>
  <c r="K48" i="21"/>
  <c r="AN48" i="21"/>
  <c r="AQ63" i="21"/>
  <c r="AR63" i="21"/>
  <c r="AA46" i="21"/>
  <c r="AB46" i="21"/>
  <c r="AC46" i="21"/>
  <c r="AE46" i="21"/>
  <c r="AP46" i="21"/>
  <c r="AQ46" i="21"/>
  <c r="AR46" i="21"/>
  <c r="L59" i="21"/>
  <c r="M59" i="21"/>
  <c r="N59" i="21"/>
  <c r="O59" i="21"/>
  <c r="P59" i="21"/>
  <c r="Q59" i="21"/>
  <c r="R59" i="21"/>
  <c r="BC48" i="21"/>
  <c r="BD48" i="21"/>
  <c r="BF48" i="21"/>
  <c r="AX48" i="21"/>
  <c r="AY48" i="21"/>
  <c r="BA48" i="21"/>
  <c r="AZ48" i="21"/>
  <c r="BB48" i="21"/>
  <c r="BE48" i="21"/>
  <c r="AQ62" i="21"/>
  <c r="AR62" i="21"/>
  <c r="L45" i="21"/>
  <c r="O45" i="21"/>
  <c r="P45" i="21"/>
  <c r="Q45" i="21"/>
  <c r="R45" i="21"/>
  <c r="M45" i="21"/>
  <c r="N45" i="21"/>
  <c r="AX59" i="21"/>
  <c r="AY59" i="21"/>
  <c r="AZ59" i="21"/>
  <c r="BA59" i="21"/>
  <c r="BB59" i="21"/>
  <c r="BC59" i="21"/>
  <c r="BD59" i="21"/>
  <c r="BE59" i="21"/>
  <c r="BF59" i="21"/>
  <c r="AJ48" i="21"/>
  <c r="AL48" i="21"/>
  <c r="L62" i="21"/>
  <c r="M62" i="21"/>
  <c r="N62" i="21"/>
  <c r="O62" i="21"/>
  <c r="P62" i="21"/>
  <c r="Q62" i="21"/>
  <c r="R62" i="21"/>
  <c r="X59" i="21"/>
  <c r="Y59" i="21"/>
  <c r="AM44" i="21"/>
  <c r="AO44" i="21"/>
  <c r="AN45" i="21"/>
  <c r="AT45" i="21"/>
  <c r="AS45" i="21"/>
  <c r="F45" i="21"/>
  <c r="G45" i="21"/>
  <c r="AU45" i="21"/>
  <c r="AG45" i="21"/>
  <c r="AH45" i="21"/>
  <c r="AV45" i="21"/>
  <c r="I45" i="21"/>
  <c r="AF45" i="21"/>
  <c r="J45" i="21"/>
  <c r="K45" i="21"/>
  <c r="AI45" i="21"/>
  <c r="AK45" i="21"/>
  <c r="AC44" i="21"/>
  <c r="AD44" i="21"/>
  <c r="AE44" i="21"/>
  <c r="AA44" i="21"/>
  <c r="AB44" i="21"/>
  <c r="L48" i="21"/>
  <c r="O48" i="21"/>
  <c r="P48" i="21"/>
  <c r="Q48" i="21"/>
  <c r="R48" i="21"/>
  <c r="M48" i="21"/>
  <c r="N48" i="21"/>
  <c r="L44" i="21"/>
  <c r="M44" i="21"/>
  <c r="N44" i="21"/>
  <c r="O44" i="21"/>
  <c r="P44" i="21"/>
  <c r="Q44" i="21"/>
  <c r="R44" i="21"/>
  <c r="X44" i="21"/>
  <c r="Y44" i="21"/>
  <c r="BF60" i="21"/>
  <c r="AX60" i="21"/>
  <c r="AY60" i="21"/>
  <c r="AZ60" i="21"/>
  <c r="BA60" i="21"/>
  <c r="BB60" i="21"/>
  <c r="BC60" i="21"/>
  <c r="BD60" i="21"/>
  <c r="BE60" i="21"/>
  <c r="AZ46" i="21"/>
  <c r="BB46" i="21"/>
  <c r="BA46" i="21"/>
  <c r="BC46" i="21"/>
  <c r="BD46" i="21"/>
  <c r="BE46" i="21"/>
  <c r="BF46" i="21"/>
  <c r="AX46" i="21"/>
  <c r="AY46" i="21"/>
  <c r="AQ59" i="21"/>
  <c r="AR59" i="21"/>
  <c r="AA59" i="21"/>
  <c r="AB59" i="21"/>
  <c r="AC59" i="21"/>
  <c r="AD59" i="21"/>
  <c r="AE59" i="21"/>
  <c r="BE44" i="21"/>
  <c r="BF44" i="21"/>
  <c r="AX44" i="21"/>
  <c r="AY44" i="21"/>
  <c r="BA44" i="21"/>
  <c r="AZ44" i="21"/>
  <c r="BB44" i="21"/>
  <c r="BC44" i="21"/>
  <c r="BD44" i="21"/>
  <c r="X61" i="21"/>
  <c r="Y61" i="21"/>
  <c r="M47" i="21"/>
  <c r="N47" i="21"/>
  <c r="O47" i="21"/>
  <c r="P47" i="21"/>
  <c r="Q47" i="21"/>
  <c r="R47" i="21"/>
  <c r="AE63" i="21"/>
  <c r="AA63" i="21"/>
  <c r="AB63" i="21"/>
  <c r="AC63" i="21"/>
  <c r="AD63" i="21"/>
  <c r="AA45" i="21"/>
  <c r="AB45" i="21"/>
  <c r="AC45" i="21"/>
  <c r="AD45" i="21"/>
  <c r="AE45" i="21"/>
  <c r="AP44" i="21"/>
  <c r="AR44" i="21"/>
  <c r="AQ44" i="21"/>
  <c r="AZ62" i="21"/>
  <c r="BA62" i="21"/>
  <c r="BB62" i="21"/>
  <c r="BC62" i="21"/>
  <c r="BD62" i="21"/>
  <c r="BE62" i="21"/>
  <c r="BF62" i="21"/>
  <c r="AX62" i="21"/>
  <c r="AY62" i="21"/>
  <c r="T61" i="21"/>
  <c r="U61" i="21"/>
  <c r="V61" i="21"/>
  <c r="W61" i="21"/>
  <c r="T60" i="21"/>
  <c r="U60" i="21"/>
  <c r="V60" i="21"/>
  <c r="W60" i="21"/>
  <c r="X46" i="21"/>
  <c r="Y46" i="21"/>
  <c r="L63" i="21"/>
  <c r="O63" i="21"/>
  <c r="P63" i="21"/>
  <c r="Q63" i="21"/>
  <c r="R63" i="21"/>
  <c r="M63" i="21"/>
  <c r="N63" i="21"/>
  <c r="J61" i="21"/>
  <c r="AN61" i="21"/>
  <c r="K61" i="21"/>
  <c r="AT61" i="21"/>
  <c r="AU61" i="21"/>
  <c r="AV61" i="21"/>
  <c r="AF61" i="21"/>
  <c r="F61" i="21"/>
  <c r="AG61" i="21"/>
  <c r="G61" i="21"/>
  <c r="AH61" i="21"/>
  <c r="H61" i="21"/>
  <c r="AI61" i="21"/>
  <c r="I61" i="21"/>
  <c r="AK61" i="21"/>
  <c r="AP61" i="21"/>
  <c r="AQ61" i="21"/>
  <c r="AR61" i="21"/>
  <c r="M61" i="21"/>
  <c r="N61" i="21"/>
  <c r="O61" i="21"/>
  <c r="P61" i="21"/>
  <c r="Q61" i="21"/>
  <c r="R61" i="21"/>
  <c r="AP47" i="21"/>
  <c r="AQ47" i="21"/>
  <c r="AR47" i="21"/>
  <c r="BD45" i="21"/>
  <c r="BE45" i="21"/>
  <c r="BF45" i="21"/>
  <c r="BA45" i="21"/>
  <c r="AZ45" i="21"/>
  <c r="AX45" i="21"/>
  <c r="AY45" i="21"/>
  <c r="BB45" i="21"/>
  <c r="BC45" i="21"/>
  <c r="AA61" i="21"/>
  <c r="AB61" i="21"/>
  <c r="AC61" i="21"/>
  <c r="AD61" i="21"/>
  <c r="AE61" i="21"/>
  <c r="AJ44" i="21"/>
  <c r="AL44" i="21"/>
  <c r="AB60" i="21"/>
  <c r="AC60" i="21"/>
  <c r="AD60" i="21"/>
  <c r="AE60" i="21"/>
  <c r="AA60" i="21"/>
  <c r="AJ47" i="21"/>
  <c r="AL47" i="21"/>
  <c r="AX63" i="21"/>
  <c r="AY63" i="21"/>
  <c r="AZ63" i="21"/>
  <c r="BA63" i="21"/>
  <c r="BB63" i="21"/>
  <c r="BC63" i="21"/>
  <c r="BD63" i="21"/>
  <c r="BE63" i="21"/>
  <c r="BF63" i="21"/>
  <c r="X63" i="21"/>
  <c r="Y63" i="21"/>
  <c r="T44" i="21"/>
  <c r="U44" i="21"/>
  <c r="V44" i="21"/>
  <c r="W44" i="21"/>
  <c r="E60" i="21"/>
  <c r="AS60" i="21"/>
  <c r="AT60" i="21"/>
  <c r="AU60" i="21"/>
  <c r="AV60" i="21"/>
  <c r="F60" i="21"/>
  <c r="AF60" i="21"/>
  <c r="G60" i="21"/>
  <c r="AG60" i="21"/>
  <c r="H60" i="21"/>
  <c r="AH60" i="21"/>
  <c r="I60" i="21"/>
  <c r="AI60" i="21"/>
  <c r="J60" i="21"/>
  <c r="AK60" i="21"/>
  <c r="K60" i="21"/>
  <c r="AN60" i="21"/>
  <c r="T46" i="21"/>
  <c r="U46" i="21"/>
  <c r="V46" i="21"/>
  <c r="W46" i="21"/>
  <c r="AQ60" i="21"/>
  <c r="AR60" i="21"/>
  <c r="T63" i="21"/>
  <c r="U63" i="21"/>
  <c r="V63" i="21"/>
  <c r="W63" i="21"/>
  <c r="U62" i="21"/>
  <c r="V62" i="21"/>
  <c r="W62" i="21"/>
  <c r="J46" i="21"/>
  <c r="AH46" i="21"/>
  <c r="K46" i="21"/>
  <c r="AI46" i="21"/>
  <c r="AN46" i="21"/>
  <c r="AU46" i="21"/>
  <c r="AS46" i="21"/>
  <c r="AF46" i="21"/>
  <c r="AT46" i="21"/>
  <c r="F46" i="21"/>
  <c r="G46" i="21"/>
  <c r="AV46" i="21"/>
  <c r="I46" i="21"/>
  <c r="AG46" i="21"/>
  <c r="AK46" i="21"/>
  <c r="AA62" i="21"/>
  <c r="AB62" i="21"/>
  <c r="AC62" i="21"/>
  <c r="AD62" i="21"/>
  <c r="AE62" i="21"/>
  <c r="O60" i="21"/>
  <c r="P60" i="21"/>
  <c r="Q60" i="21"/>
  <c r="R60" i="21"/>
  <c r="M60" i="21"/>
  <c r="N60" i="21"/>
  <c r="AT63" i="21"/>
  <c r="AU63" i="21"/>
  <c r="AF63" i="21"/>
  <c r="AV63" i="21"/>
  <c r="AG63" i="21"/>
  <c r="AH63" i="21"/>
  <c r="F63" i="21"/>
  <c r="AI63" i="21"/>
  <c r="G63" i="21"/>
  <c r="AK63" i="21"/>
  <c r="I63" i="21"/>
  <c r="AN63" i="21"/>
  <c r="J63" i="21"/>
  <c r="K63" i="21"/>
  <c r="AS63" i="21"/>
  <c r="AO48" i="21"/>
  <c r="AW63" i="21"/>
  <c r="S62" i="21"/>
  <c r="AW62" i="21"/>
  <c r="Z59" i="21"/>
  <c r="E44" i="21"/>
  <c r="AM48" i="21"/>
  <c r="S46" i="21"/>
  <c r="E62" i="21"/>
  <c r="S61" i="21"/>
  <c r="Z46" i="21"/>
  <c r="E45" i="21"/>
  <c r="AW46" i="21"/>
  <c r="E47" i="21"/>
  <c r="AW47" i="21"/>
  <c r="Z62" i="21"/>
  <c r="AW44" i="21"/>
  <c r="S47" i="21"/>
  <c r="Z63" i="21"/>
  <c r="S60" i="21"/>
  <c r="S63" i="21"/>
  <c r="S48" i="21"/>
  <c r="S59" i="21"/>
  <c r="E46" i="21"/>
  <c r="Z47" i="21"/>
  <c r="Z48" i="21"/>
  <c r="Z45" i="21"/>
  <c r="AW61" i="21"/>
  <c r="Z44" i="21"/>
  <c r="Z60" i="21"/>
  <c r="L61" i="21"/>
  <c r="AM59" i="21"/>
  <c r="L47" i="21"/>
  <c r="E48" i="21"/>
  <c r="AP59" i="21"/>
  <c r="D23" i="21"/>
  <c r="D59" i="21" s="1"/>
  <c r="H27" i="21"/>
  <c r="H63" i="21" s="1"/>
  <c r="H9" i="21"/>
  <c r="H45" i="21" s="1"/>
  <c r="Z61" i="21"/>
  <c r="H23" i="21"/>
  <c r="H59" i="21" s="1"/>
  <c r="H10" i="21"/>
  <c r="H46" i="21" s="1"/>
  <c r="AW45" i="21"/>
  <c r="AP63" i="21"/>
  <c r="AP62" i="21"/>
  <c r="T26" i="21"/>
  <c r="T62" i="21" s="1"/>
  <c r="AJ62" i="21"/>
  <c r="AD10" i="21"/>
  <c r="AD46" i="21" s="1"/>
  <c r="AS25" i="21"/>
  <c r="AS61" i="21" s="1"/>
  <c r="AY11" i="21"/>
  <c r="BC11" i="21"/>
  <c r="AF11" i="21"/>
  <c r="AJ67" i="21"/>
  <c r="E61" i="21"/>
  <c r="D25" i="21"/>
  <c r="D61" i="21" s="1"/>
  <c r="AW70" i="21"/>
</calcChain>
</file>

<file path=xl/sharedStrings.xml><?xml version="1.0" encoding="utf-8"?>
<sst xmlns="http://schemas.openxmlformats.org/spreadsheetml/2006/main" count="368" uniqueCount="92">
  <si>
    <t>在籍者数</t>
  </si>
  <si>
    <t>受診者数</t>
  </si>
  <si>
    <t>栄養状態</t>
  </si>
  <si>
    <t>脊柱異常</t>
  </si>
  <si>
    <t>胸郭異常</t>
  </si>
  <si>
    <t>矯正視力のみ測定者</t>
  </si>
  <si>
    <t>アレルギー性眼疾患</t>
  </si>
  <si>
    <t>その他の眼疾患</t>
  </si>
  <si>
    <t>難聴</t>
  </si>
  <si>
    <t>耳疾患</t>
  </si>
  <si>
    <t>アレルギー性鼻疾患</t>
  </si>
  <si>
    <t>その他の鼻・副鼻腔疾患</t>
  </si>
  <si>
    <t>口腔咽喉頭疾患</t>
  </si>
  <si>
    <t>結核</t>
  </si>
  <si>
    <t>尿蛋白検出</t>
  </si>
  <si>
    <t>尿糖検出</t>
  </si>
  <si>
    <t>その他</t>
  </si>
  <si>
    <t>歯及び口腔の検査</t>
  </si>
  <si>
    <t>栄養不良</t>
  </si>
  <si>
    <t>肥満傾向</t>
  </si>
  <si>
    <t>1.0以上</t>
  </si>
  <si>
    <t>1.0未満0.7以上</t>
  </si>
  <si>
    <t>0.7未満0.3以上</t>
  </si>
  <si>
    <t>0.3未満</t>
  </si>
  <si>
    <t>要精密検査</t>
  </si>
  <si>
    <t>心臓の疾病・異常</t>
  </si>
  <si>
    <t>心電図異常</t>
  </si>
  <si>
    <t>腎臓疾患</t>
  </si>
  <si>
    <t>その他の疾病・異常</t>
  </si>
  <si>
    <t>要観察歯のある者</t>
  </si>
  <si>
    <t>歯肉の状態</t>
  </si>
  <si>
    <t>歯列・咬合の異常</t>
    <rPh sb="6" eb="8">
      <t>イジョウ</t>
    </rPh>
    <phoneticPr fontId="4"/>
  </si>
  <si>
    <t>顎関節の異常</t>
    <rPh sb="0" eb="1">
      <t>ガク</t>
    </rPh>
    <rPh sb="1" eb="3">
      <t>カンセツ</t>
    </rPh>
    <rPh sb="4" eb="6">
      <t>イジョウ</t>
    </rPh>
    <phoneticPr fontId="4"/>
  </si>
  <si>
    <t>その他の歯・口腔の
疾病・異常</t>
  </si>
  <si>
    <t>処置完了者</t>
  </si>
  <si>
    <t>未処置者</t>
  </si>
  <si>
    <t>歯周疾患</t>
  </si>
  <si>
    <t>歯周疾患要観察者</t>
  </si>
  <si>
    <t>むし歯(う歯)</t>
    <rPh sb="2" eb="3">
      <t>ハ</t>
    </rPh>
    <phoneticPr fontId="4"/>
  </si>
  <si>
    <t>結核検診</t>
    <rPh sb="0" eb="2">
      <t>ケッカク</t>
    </rPh>
    <rPh sb="2" eb="4">
      <t>ケンシン</t>
    </rPh>
    <phoneticPr fontId="4"/>
  </si>
  <si>
    <t>耳鼻咽喉科検診</t>
    <rPh sb="0" eb="2">
      <t>ジビ</t>
    </rPh>
    <rPh sb="2" eb="4">
      <t>インコウ</t>
    </rPh>
    <rPh sb="4" eb="5">
      <t>カ</t>
    </rPh>
    <rPh sb="5" eb="7">
      <t>ケンシン</t>
    </rPh>
    <phoneticPr fontId="4"/>
  </si>
  <si>
    <t>眼科検診</t>
    <rPh sb="0" eb="2">
      <t>ガンカ</t>
    </rPh>
    <rPh sb="2" eb="4">
      <t>ケンシン</t>
    </rPh>
    <phoneticPr fontId="4"/>
  </si>
  <si>
    <t>聴力検査</t>
    <rPh sb="0" eb="2">
      <t>チョウリョク</t>
    </rPh>
    <rPh sb="2" eb="4">
      <t>ケンサ</t>
    </rPh>
    <phoneticPr fontId="4"/>
  </si>
  <si>
    <t>第1学年</t>
    <rPh sb="0" eb="1">
      <t>ダイ</t>
    </rPh>
    <rPh sb="2" eb="4">
      <t>ガクネン</t>
    </rPh>
    <phoneticPr fontId="4"/>
  </si>
  <si>
    <t>第2学年</t>
    <rPh sb="0" eb="1">
      <t>ダイ</t>
    </rPh>
    <rPh sb="2" eb="4">
      <t>ガクネン</t>
    </rPh>
    <phoneticPr fontId="4"/>
  </si>
  <si>
    <t>第3学年</t>
    <rPh sb="0" eb="1">
      <t>ダイ</t>
    </rPh>
    <rPh sb="2" eb="4">
      <t>ガクネン</t>
    </rPh>
    <phoneticPr fontId="4"/>
  </si>
  <si>
    <t>小計</t>
    <rPh sb="0" eb="2">
      <t>ショウケイ</t>
    </rPh>
    <phoneticPr fontId="4"/>
  </si>
  <si>
    <t>裸眼視力測定</t>
    <phoneticPr fontId="4"/>
  </si>
  <si>
    <t>心電図検査</t>
    <phoneticPr fontId="4"/>
  </si>
  <si>
    <t>全日制</t>
    <rPh sb="0" eb="3">
      <t>ゼンジツセイ</t>
    </rPh>
    <phoneticPr fontId="4"/>
  </si>
  <si>
    <t>総数</t>
    <rPh sb="0" eb="2">
      <t>ソウスウ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</si>
  <si>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</si>
  <si>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</si>
  <si>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定時制</t>
    <rPh sb="0" eb="3">
      <t>テイジセイ</t>
    </rPh>
    <phoneticPr fontId="4"/>
  </si>
  <si>
    <t>第4・5学年</t>
    <rPh sb="0" eb="1">
      <t>ダイ</t>
    </rPh>
    <rPh sb="4" eb="6">
      <t>ガクネン</t>
    </rPh>
    <phoneticPr fontId="4"/>
  </si>
  <si>
    <t>尿検査</t>
    <phoneticPr fontId="4"/>
  </si>
  <si>
    <t>…</t>
  </si>
  <si>
    <t>…</t>
    <phoneticPr fontId="4"/>
  </si>
  <si>
    <t>（3）－2　学年別疾病異常</t>
    <rPh sb="6" eb="8">
      <t>ガクネン</t>
    </rPh>
    <phoneticPr fontId="4"/>
  </si>
  <si>
    <t>（3）－1　学年別疾病異常</t>
    <rPh sb="6" eb="8">
      <t>ガクネン</t>
    </rPh>
    <phoneticPr fontId="4"/>
  </si>
  <si>
    <t>（3）学年別疾病異常被患者数、被患率（高等学校）</t>
    <rPh sb="3" eb="6">
      <t>ガクネンベツ</t>
    </rPh>
    <rPh sb="6" eb="8">
      <t>シッペイ</t>
    </rPh>
    <rPh sb="8" eb="10">
      <t>イジョウ</t>
    </rPh>
    <rPh sb="10" eb="11">
      <t>ヒ</t>
    </rPh>
    <rPh sb="11" eb="14">
      <t>カンジャスウ</t>
    </rPh>
    <rPh sb="15" eb="16">
      <t>ヒ</t>
    </rPh>
    <rPh sb="16" eb="17">
      <t>ワズラ</t>
    </rPh>
    <rPh sb="17" eb="18">
      <t>リツ</t>
    </rPh>
    <rPh sb="19" eb="21">
      <t>コウトウ</t>
    </rPh>
    <rPh sb="21" eb="23">
      <t>ガッコウ</t>
    </rPh>
    <phoneticPr fontId="4"/>
  </si>
  <si>
    <t>被患者数（高等学校）</t>
    <rPh sb="5" eb="7">
      <t>コウトウ</t>
    </rPh>
    <rPh sb="7" eb="9">
      <t>ガッコウ</t>
    </rPh>
    <phoneticPr fontId="4"/>
  </si>
  <si>
    <t>被患率（高等学校）</t>
    <rPh sb="2" eb="3">
      <t>リツ</t>
    </rPh>
    <rPh sb="4" eb="6">
      <t>コウトウ</t>
    </rPh>
    <rPh sb="6" eb="8">
      <t>ガッコウ</t>
    </rPh>
    <phoneticPr fontId="4"/>
  </si>
  <si>
    <t>(再掲)眼鏡等装用者</t>
    <rPh sb="1" eb="2">
      <t>サイ</t>
    </rPh>
    <rPh sb="2" eb="3">
      <t>ケイ</t>
    </rPh>
    <phoneticPr fontId="4"/>
  </si>
  <si>
    <t>気管支ぜん息</t>
    <rPh sb="0" eb="3">
      <t>キカンシ</t>
    </rPh>
    <rPh sb="5" eb="6">
      <t>ソク</t>
    </rPh>
    <phoneticPr fontId="4"/>
  </si>
  <si>
    <t>感染性皮膚疾患</t>
    <rPh sb="0" eb="3">
      <t>カンセンセイ</t>
    </rPh>
    <phoneticPr fontId="4"/>
  </si>
  <si>
    <t>感染性皮膚疾患</t>
    <rPh sb="0" eb="1">
      <t>カン</t>
    </rPh>
    <phoneticPr fontId="4"/>
  </si>
  <si>
    <t>感染性眼疾患</t>
    <rPh sb="0" eb="1">
      <t>カン</t>
    </rPh>
    <phoneticPr fontId="4"/>
  </si>
  <si>
    <t>四肢異常</t>
    <rPh sb="0" eb="2">
      <t>シシ</t>
    </rPh>
    <rPh sb="2" eb="4">
      <t>イジョウ</t>
    </rPh>
    <phoneticPr fontId="4"/>
  </si>
  <si>
    <t>アレルギー性皮膚疾患（アトピー性皮膚炎以外）</t>
    <rPh sb="19" eb="21">
      <t>イガイ</t>
    </rPh>
    <phoneticPr fontId="4"/>
  </si>
  <si>
    <t>その他の皮膚疾患</t>
  </si>
  <si>
    <t>疾病・異常者</t>
    <rPh sb="0" eb="2">
      <t>シッペイ</t>
    </rPh>
    <rPh sb="3" eb="6">
      <t>イジョウシャ</t>
    </rPh>
    <phoneticPr fontId="4"/>
  </si>
  <si>
    <t>鼻・副鼻腔疾病</t>
    <rPh sb="0" eb="1">
      <t>ハナ</t>
    </rPh>
    <rPh sb="2" eb="3">
      <t>フク</t>
    </rPh>
    <rPh sb="3" eb="5">
      <t>ビコウ</t>
    </rPh>
    <rPh sb="5" eb="7">
      <t>シッペイ</t>
    </rPh>
    <phoneticPr fontId="4"/>
  </si>
  <si>
    <t>アレルギー性皮膚疾患（アトピー性皮膚炎以外）</t>
    <rPh sb="15" eb="16">
      <t>セイ</t>
    </rPh>
    <rPh sb="16" eb="18">
      <t>ヒフ</t>
    </rPh>
    <rPh sb="18" eb="19">
      <t>エン</t>
    </rPh>
    <rPh sb="19" eb="21">
      <t>イガイ</t>
    </rPh>
    <phoneticPr fontId="4"/>
  </si>
  <si>
    <t>アレルギー性皮膚疾患（アトピー性皮膚炎）</t>
    <rPh sb="15" eb="16">
      <t>セイ</t>
    </rPh>
    <rPh sb="16" eb="18">
      <t>ヒフ</t>
    </rPh>
    <rPh sb="18" eb="19">
      <t>エン</t>
    </rPh>
    <phoneticPr fontId="4"/>
  </si>
  <si>
    <t>その他の皮膚疾患</t>
    <rPh sb="2" eb="3">
      <t>ホカ</t>
    </rPh>
    <rPh sb="4" eb="6">
      <t>ヒフ</t>
    </rPh>
    <rPh sb="6" eb="8">
      <t>シッカン</t>
    </rPh>
    <phoneticPr fontId="4"/>
  </si>
  <si>
    <t>言語障害</t>
    <rPh sb="0" eb="2">
      <t>ゲンゴ</t>
    </rPh>
    <rPh sb="2" eb="4">
      <t>ショウガイ</t>
    </rPh>
    <phoneticPr fontId="4"/>
  </si>
  <si>
    <t>歯垢の状態</t>
    <rPh sb="0" eb="1">
      <t>ハ</t>
    </rPh>
    <rPh sb="1" eb="2">
      <t>アカ</t>
    </rPh>
    <rPh sb="3" eb="5">
      <t>ジョウタイ</t>
    </rPh>
    <phoneticPr fontId="4"/>
  </si>
  <si>
    <t>脊柱胸郭四肢</t>
    <rPh sb="0" eb="2">
      <t>セキチュウ</t>
    </rPh>
    <rPh sb="2" eb="4">
      <t>キョウカク</t>
    </rPh>
    <rPh sb="4" eb="6">
      <t>シシ</t>
    </rPh>
    <phoneticPr fontId="4"/>
  </si>
  <si>
    <t>皮膚疾患</t>
    <rPh sb="0" eb="2">
      <t>ヒフ</t>
    </rPh>
    <rPh sb="2" eb="4">
      <t>シッカン</t>
    </rPh>
    <phoneticPr fontId="4"/>
  </si>
  <si>
    <t>アレルギー性皮膚疾患（アトピー性皮膚炎）</t>
  </si>
  <si>
    <t>・　中等教育学校後期課程も含む。</t>
    <rPh sb="13" eb="14">
      <t>フク</t>
    </rPh>
    <phoneticPr fontId="28"/>
  </si>
  <si>
    <t>疾病・異常者</t>
    <phoneticPr fontId="4"/>
  </si>
  <si>
    <t>令和６年度　東京都の学校保健統計書</t>
  </si>
  <si>
    <t>疾病・異常者</t>
    <phoneticPr fontId="4"/>
  </si>
  <si>
    <t>裸眼視力測定者数</t>
    <rPh sb="7" eb="8">
      <t>スウ</t>
    </rPh>
    <phoneticPr fontId="4"/>
  </si>
  <si>
    <t>眼疾患受診者数</t>
    <rPh sb="6" eb="7">
      <t>スウ</t>
    </rPh>
    <phoneticPr fontId="4"/>
  </si>
  <si>
    <t>聴力検査受診者数</t>
    <rPh sb="0" eb="2">
      <t>チョウリョク</t>
    </rPh>
    <rPh sb="2" eb="4">
      <t>ケンサ</t>
    </rPh>
    <rPh sb="4" eb="7">
      <t>ジュシンシャ</t>
    </rPh>
    <rPh sb="7" eb="8">
      <t>スウ</t>
    </rPh>
    <phoneticPr fontId="4"/>
  </si>
  <si>
    <t>耳鼻咽喉科検診受診者数</t>
    <rPh sb="0" eb="2">
      <t>ジビ</t>
    </rPh>
    <rPh sb="2" eb="4">
      <t>インコウ</t>
    </rPh>
    <rPh sb="4" eb="5">
      <t>カ</t>
    </rPh>
    <rPh sb="5" eb="7">
      <t>ケンシン</t>
    </rPh>
    <rPh sb="7" eb="10">
      <t>ジュシンシャ</t>
    </rPh>
    <rPh sb="10" eb="11">
      <t>スウ</t>
    </rPh>
    <phoneticPr fontId="4"/>
  </si>
  <si>
    <t>結核検診受診者数</t>
    <rPh sb="0" eb="2">
      <t>ケッカク</t>
    </rPh>
    <rPh sb="2" eb="4">
      <t>ケンシン</t>
    </rPh>
    <rPh sb="4" eb="7">
      <t>ジュシンシャ</t>
    </rPh>
    <rPh sb="7" eb="8">
      <t>スウ</t>
    </rPh>
    <phoneticPr fontId="4"/>
  </si>
  <si>
    <t>心電図検査受診者数</t>
    <rPh sb="8" eb="9">
      <t>スウ</t>
    </rPh>
    <phoneticPr fontId="4"/>
  </si>
  <si>
    <t>尿検査受診者数</t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</si>
</sst>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###;\-####;\-"/>
    <numFmt numFmtId="177" formatCode="0.00;\-0.00;\-"/>
    <numFmt numFmtId="178" formatCode="0_);[Red]\(0\)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Meiryo UI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16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9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20" applyNumberFormat="0" applyFont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30" borderId="2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2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6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5" fillId="0" borderId="0" xfId="42" applyFont="1" applyAlignment="1">
      <alignment vertical="top"/>
    </xf>
    <xf numFmtId="41" fontId="6" fillId="0" borderId="0" xfId="43" applyNumberFormat="1" applyFont="1" applyAlignment="1">
      <alignment vertical="top"/>
    </xf>
    <xf numFmtId="41" fontId="5" fillId="0" borderId="0" xfId="43" applyNumberFormat="1" applyFont="1"/>
    <xf numFmtId="41" fontId="6" fillId="0" borderId="0" xfId="43" applyNumberFormat="1" applyFont="1"/>
    <xf numFmtId="41" fontId="5" fillId="0" borderId="0" xfId="43" applyNumberFormat="1" applyFont="1" applyAlignment="1">
      <alignment horizontal="right" vertical="top"/>
    </xf>
    <xf numFmtId="41" fontId="7" fillId="0" borderId="0" xfId="43" applyNumberFormat="1" applyFont="1" applyAlignment="1">
      <alignment horizontal="left"/>
    </xf>
    <xf numFmtId="41" fontId="6" fillId="0" borderId="0" xfId="43" applyNumberFormat="1" applyFont="1" applyAlignment="1">
      <alignment vertical="top" textRotation="255"/>
    </xf>
    <xf numFmtId="41" fontId="6" fillId="0" borderId="0" xfId="43" applyNumberFormat="1" applyFont="1" applyAlignment="1">
      <alignment horizontal="center" vertical="top"/>
    </xf>
    <xf numFmtId="41" fontId="6" fillId="0" borderId="0" xfId="43" applyNumberFormat="1" applyFont="1" applyAlignment="1">
      <alignment horizontal="right"/>
    </xf>
    <xf numFmtId="41" fontId="8" fillId="0" borderId="0" xfId="43" applyNumberFormat="1" applyFont="1" applyAlignment="1">
      <alignment horizontal="right"/>
    </xf>
    <xf numFmtId="41" fontId="8" fillId="0" borderId="0" xfId="43" applyNumberFormat="1" applyFont="1"/>
    <xf numFmtId="0" fontId="6" fillId="0" borderId="1" xfId="43" applyFont="1" applyBorder="1" applyAlignment="1">
      <alignment vertical="top" textRotation="255"/>
    </xf>
    <xf numFmtId="0" fontId="6" fillId="0" borderId="2" xfId="43" applyFont="1" applyBorder="1" applyAlignment="1">
      <alignment vertical="top" textRotation="255"/>
    </xf>
    <xf numFmtId="0" fontId="6" fillId="0" borderId="0" xfId="43" applyFont="1"/>
    <xf numFmtId="0" fontId="6" fillId="0" borderId="0" xfId="43" applyFont="1" applyAlignment="1">
      <alignment vertical="top" textRotation="255"/>
    </xf>
    <xf numFmtId="0" fontId="6" fillId="0" borderId="3" xfId="43" applyFont="1" applyBorder="1" applyAlignment="1">
      <alignment vertical="top" textRotation="255"/>
    </xf>
    <xf numFmtId="0" fontId="6" fillId="0" borderId="5" xfId="43" applyFont="1" applyBorder="1" applyAlignment="1">
      <alignment vertical="top" textRotation="255"/>
    </xf>
    <xf numFmtId="41" fontId="6" fillId="0" borderId="6" xfId="43" applyNumberFormat="1" applyFont="1" applyBorder="1" applyAlignment="1">
      <alignment horizontal="center"/>
    </xf>
    <xf numFmtId="41" fontId="6" fillId="0" borderId="7" xfId="43" applyNumberFormat="1" applyFont="1" applyBorder="1" applyAlignment="1">
      <alignment horizontal="center"/>
    </xf>
    <xf numFmtId="41" fontId="6" fillId="0" borderId="9" xfId="43" applyNumberFormat="1" applyFont="1" applyBorder="1" applyAlignment="1">
      <alignment horizontal="center"/>
    </xf>
    <xf numFmtId="41" fontId="6" fillId="0" borderId="10" xfId="43" applyNumberFormat="1" applyFont="1" applyBorder="1" applyAlignment="1">
      <alignment horizontal="center"/>
    </xf>
    <xf numFmtId="0" fontId="6" fillId="0" borderId="4" xfId="43" applyFont="1" applyBorder="1" applyAlignment="1">
      <alignment vertical="distributed" textRotation="255"/>
    </xf>
    <xf numFmtId="41" fontId="6" fillId="0" borderId="0" xfId="43" applyNumberFormat="1" applyFont="1" applyAlignment="1">
      <alignment horizontal="distributed" vertical="top"/>
    </xf>
    <xf numFmtId="0" fontId="6" fillId="0" borderId="0" xfId="41" applyFont="1"/>
    <xf numFmtId="176" fontId="6" fillId="0" borderId="6" xfId="41" applyNumberFormat="1" applyFont="1" applyBorder="1" applyAlignment="1">
      <alignment horizontal="right" vertical="center" shrinkToFit="1"/>
    </xf>
    <xf numFmtId="176" fontId="6" fillId="0" borderId="7" xfId="41" applyNumberFormat="1" applyFont="1" applyBorder="1" applyAlignment="1">
      <alignment horizontal="right" vertical="center" shrinkToFit="1"/>
    </xf>
    <xf numFmtId="176" fontId="6" fillId="0" borderId="10" xfId="41" applyNumberFormat="1" applyFont="1" applyBorder="1" applyAlignment="1">
      <alignment horizontal="right" vertical="center" shrinkToFit="1"/>
    </xf>
    <xf numFmtId="0" fontId="5" fillId="0" borderId="0" xfId="44" applyFont="1" applyAlignment="1">
      <alignment horizontal="right"/>
    </xf>
    <xf numFmtId="41" fontId="6" fillId="0" borderId="0" xfId="43" applyNumberFormat="1" applyFont="1" applyAlignment="1">
      <alignment horizontal="right" vertical="center"/>
    </xf>
    <xf numFmtId="0" fontId="6" fillId="0" borderId="14" xfId="43" applyFont="1" applyBorder="1" applyAlignment="1">
      <alignment vertical="top" textRotation="255"/>
    </xf>
    <xf numFmtId="0" fontId="6" fillId="0" borderId="15" xfId="43" applyFont="1" applyBorder="1" applyAlignment="1">
      <alignment vertical="top" textRotation="255"/>
    </xf>
    <xf numFmtId="41" fontId="5" fillId="0" borderId="0" xfId="43" applyNumberFormat="1" applyFont="1" applyAlignment="1">
      <alignment wrapText="1"/>
    </xf>
    <xf numFmtId="178" fontId="6" fillId="0" borderId="0" xfId="43" applyNumberFormat="1" applyFont="1"/>
    <xf numFmtId="178" fontId="6" fillId="0" borderId="0" xfId="43" applyNumberFormat="1" applyFont="1" applyAlignment="1">
      <alignment wrapText="1"/>
    </xf>
    <xf numFmtId="41" fontId="6" fillId="0" borderId="6" xfId="43" applyNumberFormat="1" applyFont="1" applyBorder="1" applyAlignment="1">
      <alignment horizontal="center" vertical="center"/>
    </xf>
    <xf numFmtId="41" fontId="6" fillId="0" borderId="7" xfId="43" applyNumberFormat="1" applyFont="1" applyBorder="1" applyAlignment="1">
      <alignment horizontal="center" vertical="center"/>
    </xf>
    <xf numFmtId="41" fontId="6" fillId="0" borderId="9" xfId="43" applyNumberFormat="1" applyFont="1" applyBorder="1" applyAlignment="1">
      <alignment horizontal="center" vertical="center"/>
    </xf>
    <xf numFmtId="176" fontId="6" fillId="0" borderId="8" xfId="41" applyNumberFormat="1" applyFont="1" applyBorder="1" applyAlignment="1">
      <alignment horizontal="right" vertical="center" shrinkToFit="1"/>
    </xf>
    <xf numFmtId="176" fontId="6" fillId="0" borderId="6" xfId="43" applyNumberFormat="1" applyFont="1" applyBorder="1" applyAlignment="1">
      <alignment horizontal="right" vertical="center" shrinkToFit="1"/>
    </xf>
    <xf numFmtId="176" fontId="6" fillId="0" borderId="7" xfId="43" applyNumberFormat="1" applyFont="1" applyBorder="1" applyAlignment="1">
      <alignment horizontal="right" vertical="center" shrinkToFit="1"/>
    </xf>
    <xf numFmtId="176" fontId="6" fillId="0" borderId="9" xfId="43" applyNumberFormat="1" applyFont="1" applyBorder="1" applyAlignment="1">
      <alignment horizontal="right" vertical="center" shrinkToFit="1"/>
    </xf>
    <xf numFmtId="176" fontId="6" fillId="0" borderId="10" xfId="43" applyNumberFormat="1" applyFont="1" applyBorder="1" applyAlignment="1">
      <alignment horizontal="right" vertical="center" shrinkToFit="1"/>
    </xf>
    <xf numFmtId="176" fontId="6" fillId="0" borderId="6" xfId="0" quotePrefix="1" applyNumberFormat="1" applyFont="1" applyBorder="1" applyAlignment="1">
      <alignment horizontal="right" vertical="center" shrinkToFit="1"/>
    </xf>
    <xf numFmtId="176" fontId="6" fillId="0" borderId="7" xfId="0" quotePrefix="1" applyNumberFormat="1" applyFont="1" applyBorder="1" applyAlignment="1">
      <alignment horizontal="right" vertical="center" shrinkToFit="1"/>
    </xf>
    <xf numFmtId="176" fontId="6" fillId="0" borderId="10" xfId="0" quotePrefix="1" applyNumberFormat="1" applyFont="1" applyBorder="1" applyAlignment="1">
      <alignment horizontal="right" vertical="center" shrinkToFit="1"/>
    </xf>
    <xf numFmtId="176" fontId="6" fillId="0" borderId="8" xfId="43" applyNumberFormat="1" applyFont="1" applyBorder="1" applyAlignment="1">
      <alignment horizontal="right" vertical="center" shrinkToFit="1"/>
    </xf>
    <xf numFmtId="177" fontId="6" fillId="0" borderId="6" xfId="43" applyNumberFormat="1" applyFont="1" applyBorder="1" applyAlignment="1">
      <alignment horizontal="right" vertical="center" shrinkToFit="1"/>
    </xf>
    <xf numFmtId="177" fontId="6" fillId="0" borderId="8" xfId="43" applyNumberFormat="1" applyFont="1" applyBorder="1" applyAlignment="1">
      <alignment horizontal="right" vertical="center" shrinkToFit="1"/>
    </xf>
    <xf numFmtId="177" fontId="6" fillId="0" borderId="7" xfId="43" applyNumberFormat="1" applyFont="1" applyBorder="1" applyAlignment="1">
      <alignment horizontal="right" vertical="center" shrinkToFit="1"/>
    </xf>
    <xf numFmtId="177" fontId="6" fillId="0" borderId="9" xfId="43" applyNumberFormat="1" applyFont="1" applyBorder="1" applyAlignment="1">
      <alignment horizontal="right" vertical="center" shrinkToFit="1"/>
    </xf>
    <xf numFmtId="177" fontId="6" fillId="0" borderId="10" xfId="43" applyNumberFormat="1" applyFont="1" applyBorder="1" applyAlignment="1">
      <alignment horizontal="right" vertical="center" shrinkToFit="1"/>
    </xf>
    <xf numFmtId="177" fontId="6" fillId="0" borderId="12" xfId="43" applyNumberFormat="1" applyFont="1" applyBorder="1" applyAlignment="1">
      <alignment horizontal="right" vertical="center" shrinkToFit="1"/>
    </xf>
    <xf numFmtId="177" fontId="6" fillId="0" borderId="4" xfId="43" applyNumberFormat="1" applyFont="1" applyBorder="1" applyAlignment="1">
      <alignment horizontal="right" vertical="center" shrinkToFit="1"/>
    </xf>
    <xf numFmtId="177" fontId="6" fillId="0" borderId="13" xfId="43" applyNumberFormat="1" applyFont="1" applyBorder="1" applyAlignment="1">
      <alignment horizontal="right" vertical="center" shrinkToFit="1"/>
    </xf>
    <xf numFmtId="41" fontId="6" fillId="0" borderId="12" xfId="43" applyNumberFormat="1" applyFont="1" applyBorder="1" applyAlignment="1">
      <alignment horizontal="center" vertical="center" textRotation="255"/>
    </xf>
    <xf numFmtId="41" fontId="6" fillId="0" borderId="4" xfId="43" applyNumberFormat="1" applyFont="1" applyBorder="1" applyAlignment="1">
      <alignment horizontal="center" vertical="center" textRotation="255"/>
    </xf>
    <xf numFmtId="41" fontId="6" fillId="0" borderId="12" xfId="43" applyNumberFormat="1" applyFont="1" applyBorder="1" applyAlignment="1">
      <alignment vertical="center" textRotation="255"/>
    </xf>
    <xf numFmtId="41" fontId="0" fillId="0" borderId="4" xfId="0" applyNumberFormat="1" applyBorder="1" applyAlignment="1">
      <alignment vertical="center" textRotation="255"/>
    </xf>
    <xf numFmtId="0" fontId="6" fillId="0" borderId="4" xfId="43" applyFont="1" applyBorder="1" applyAlignment="1">
      <alignment vertical="distributed" textRotation="255"/>
    </xf>
    <xf numFmtId="0" fontId="3" fillId="0" borderId="4" xfId="43" applyBorder="1" applyAlignment="1">
      <alignment vertical="distributed" textRotation="255"/>
    </xf>
    <xf numFmtId="0" fontId="6" fillId="0" borderId="12" xfId="43" applyFont="1" applyBorder="1" applyAlignment="1">
      <alignment horizontal="center" vertical="distributed" textRotation="255"/>
    </xf>
    <xf numFmtId="0" fontId="6" fillId="0" borderId="13" xfId="43" applyFont="1" applyBorder="1" applyAlignment="1">
      <alignment horizontal="center" vertical="distributed" textRotation="255"/>
    </xf>
    <xf numFmtId="0" fontId="3" fillId="0" borderId="12" xfId="43" applyBorder="1" applyAlignment="1">
      <alignment horizontal="center" vertical="distributed" textRotation="255"/>
    </xf>
    <xf numFmtId="0" fontId="3" fillId="0" borderId="4" xfId="43" applyBorder="1" applyAlignment="1">
      <alignment horizontal="center" vertical="distributed" textRotation="255"/>
    </xf>
    <xf numFmtId="0" fontId="6" fillId="0" borderId="4" xfId="42" applyFont="1" applyBorder="1" applyAlignment="1">
      <alignment vertical="center" textRotation="255" shrinkToFit="1"/>
    </xf>
    <xf numFmtId="0" fontId="3" fillId="0" borderId="4" xfId="42" applyBorder="1" applyAlignment="1">
      <alignment vertical="center" shrinkToFit="1"/>
    </xf>
    <xf numFmtId="0" fontId="6" fillId="0" borderId="12" xfId="43" applyFont="1" applyBorder="1" applyAlignment="1">
      <alignment horizontal="distributed" vertical="distributed" textRotation="255"/>
    </xf>
    <xf numFmtId="0" fontId="0" fillId="0" borderId="4" xfId="0" applyBorder="1" applyAlignment="1">
      <alignment horizontal="distributed" vertical="distributed" textRotation="255"/>
    </xf>
    <xf numFmtId="0" fontId="0" fillId="0" borderId="13" xfId="0" applyBorder="1" applyAlignment="1">
      <alignment horizontal="distributed" vertical="distributed" textRotation="255"/>
    </xf>
    <xf numFmtId="0" fontId="0" fillId="0" borderId="13" xfId="0" applyBorder="1" applyAlignment="1">
      <alignment horizontal="center" vertical="distributed" textRotation="255"/>
    </xf>
    <xf numFmtId="0" fontId="9" fillId="0" borderId="12" xfId="43" applyFont="1" applyBorder="1" applyAlignment="1">
      <alignment vertical="distributed" textRotation="255"/>
    </xf>
    <xf numFmtId="0" fontId="9" fillId="0" borderId="4" xfId="43" applyFont="1" applyBorder="1" applyAlignment="1">
      <alignment vertical="distributed" textRotation="255"/>
    </xf>
    <xf numFmtId="0" fontId="9" fillId="0" borderId="13" xfId="43" applyFont="1" applyBorder="1" applyAlignment="1">
      <alignment vertical="distributed" textRotation="255"/>
    </xf>
    <xf numFmtId="0" fontId="0" fillId="0" borderId="12" xfId="0" applyBorder="1" applyAlignment="1">
      <alignment vertical="distributed" textRotation="255"/>
    </xf>
    <xf numFmtId="0" fontId="0" fillId="0" borderId="4" xfId="0" applyBorder="1" applyAlignment="1">
      <alignment vertical="distributed" textRotation="255"/>
    </xf>
    <xf numFmtId="0" fontId="0" fillId="0" borderId="13" xfId="0" applyBorder="1" applyAlignment="1">
      <alignment vertical="distributed" textRotation="255"/>
    </xf>
    <xf numFmtId="0" fontId="6" fillId="0" borderId="12" xfId="43" applyFont="1" applyBorder="1" applyAlignment="1">
      <alignment vertical="distributed" textRotation="255"/>
    </xf>
    <xf numFmtId="0" fontId="6" fillId="0" borderId="13" xfId="43" applyFont="1" applyBorder="1" applyAlignment="1">
      <alignment vertical="distributed" textRotation="255"/>
    </xf>
    <xf numFmtId="0" fontId="6" fillId="0" borderId="11" xfId="43" applyFont="1" applyBorder="1" applyAlignment="1">
      <alignment horizontal="center" vertical="center"/>
    </xf>
    <xf numFmtId="0" fontId="6" fillId="0" borderId="16" xfId="43" applyFont="1" applyBorder="1" applyAlignment="1">
      <alignment horizontal="center" vertical="top"/>
    </xf>
    <xf numFmtId="0" fontId="6" fillId="0" borderId="18" xfId="43" applyFont="1" applyBorder="1" applyAlignment="1">
      <alignment horizontal="center" vertical="top"/>
    </xf>
    <xf numFmtId="0" fontId="6" fillId="0" borderId="17" xfId="43" applyFont="1" applyBorder="1" applyAlignment="1">
      <alignment horizontal="center" vertical="top"/>
    </xf>
    <xf numFmtId="0" fontId="6" fillId="0" borderId="4" xfId="43" applyFont="1" applyBorder="1" applyAlignment="1">
      <alignment horizontal="center" vertical="distributed" textRotation="255"/>
    </xf>
    <xf numFmtId="0" fontId="6" fillId="0" borderId="16" xfId="43" applyFont="1" applyBorder="1" applyAlignment="1">
      <alignment horizontal="center" vertical="center"/>
    </xf>
    <xf numFmtId="0" fontId="6" fillId="0" borderId="18" xfId="43" applyFont="1" applyBorder="1" applyAlignment="1">
      <alignment horizontal="center" vertical="center"/>
    </xf>
    <xf numFmtId="0" fontId="6" fillId="0" borderId="17" xfId="43" applyFont="1" applyBorder="1" applyAlignment="1">
      <alignment horizontal="center" vertical="center"/>
    </xf>
    <xf numFmtId="41" fontId="5" fillId="0" borderId="0" xfId="43" applyNumberFormat="1" applyFont="1" applyAlignment="1">
      <alignment horizontal="right" wrapText="1"/>
    </xf>
    <xf numFmtId="0" fontId="3" fillId="0" borderId="13" xfId="0" applyFont="1" applyBorder="1" applyAlignment="1">
      <alignment horizontal="center" vertical="distributed" textRotation="255"/>
    </xf>
    <xf numFmtId="0" fontId="6" fillId="0" borderId="4" xfId="42" applyFont="1" applyBorder="1" applyAlignment="1">
      <alignment vertical="distributed" textRotation="255" shrinkToFit="1"/>
    </xf>
    <xf numFmtId="41" fontId="6" fillId="0" borderId="13" xfId="43" applyNumberFormat="1" applyFont="1" applyBorder="1" applyAlignment="1">
      <alignment horizontal="center" vertical="center" textRotation="255"/>
    </xf>
    <xf numFmtId="0" fontId="9" fillId="0" borderId="12" xfId="43" applyFont="1" applyBorder="1" applyAlignment="1">
      <alignment horizontal="center" vertical="distributed" textRotation="255"/>
    </xf>
    <xf numFmtId="0" fontId="9" fillId="0" borderId="13" xfId="43" applyFont="1" applyBorder="1" applyAlignment="1">
      <alignment horizontal="center" vertical="distributed" textRotation="255"/>
    </xf>
    <xf numFmtId="0" fontId="6" fillId="0" borderId="16" xfId="42" applyFont="1" applyBorder="1" applyAlignment="1">
      <alignment horizontal="center" vertical="center" shrinkToFit="1"/>
    </xf>
    <xf numFmtId="0" fontId="6" fillId="0" borderId="18" xfId="42" applyFont="1" applyBorder="1" applyAlignment="1">
      <alignment horizontal="center" vertical="center" shrinkToFit="1"/>
    </xf>
    <xf numFmtId="0" fontId="6" fillId="0" borderId="17" xfId="42" applyFont="1" applyBorder="1" applyAlignment="1">
      <alignment horizontal="center" vertical="center" shrinkToFit="1"/>
    </xf>
    <xf numFmtId="0" fontId="6" fillId="0" borderId="12" xfId="42" applyFont="1" applyBorder="1" applyAlignment="1">
      <alignment horizontal="center" vertical="distributed" textRotation="255" shrinkToFit="1"/>
    </xf>
    <xf numFmtId="0" fontId="6" fillId="0" borderId="13" xfId="42" applyFont="1" applyBorder="1" applyAlignment="1">
      <alignment horizontal="center" vertical="distributed" textRotation="255" shrinkToFit="1"/>
    </xf>
    <xf numFmtId="0" fontId="6" fillId="0" borderId="4" xfId="42" applyFont="1" applyBorder="1" applyAlignment="1">
      <alignment horizontal="center" vertical="distributed" textRotation="255" shrinkToFit="1"/>
    </xf>
    <xf numFmtId="0" fontId="6" fillId="0" borderId="12" xfId="42" applyFont="1" applyBorder="1" applyAlignment="1">
      <alignment vertical="distributed" textRotation="255" shrinkToFit="1"/>
    </xf>
    <xf numFmtId="0" fontId="0" fillId="0" borderId="12" xfId="43" applyFont="1" applyBorder="1" applyAlignment="1">
      <alignment horizontal="center" vertical="distributed" textRotation="255"/>
    </xf>
    <xf numFmtId="0" fontId="6" fillId="0" borderId="4" xfId="43" applyFont="1" applyBorder="1" applyAlignment="1">
      <alignment vertical="distributed" textRotation="255" wrapText="1"/>
    </xf>
    <xf numFmtId="0" fontId="9" fillId="0" borderId="12" xfId="42" applyFont="1" applyBorder="1" applyAlignment="1">
      <alignment horizontal="center" vertical="distributed" textRotation="255" shrinkToFit="1"/>
    </xf>
    <xf numFmtId="0" fontId="9" fillId="0" borderId="13" xfId="42" applyFont="1" applyBorder="1" applyAlignment="1">
      <alignment horizontal="center" vertical="distributed" textRotation="255" shrinkToFit="1"/>
    </xf>
    <xf numFmtId="0" fontId="6" fillId="0" borderId="16" xfId="42" applyFont="1" applyBorder="1" applyAlignment="1">
      <alignment horizontal="center" vertical="distributed" shrinkToFit="1"/>
    </xf>
    <xf numFmtId="0" fontId="6" fillId="0" borderId="18" xfId="42" applyFont="1" applyBorder="1" applyAlignment="1">
      <alignment horizontal="center" vertical="distributed" shrinkToFit="1"/>
    </xf>
    <xf numFmtId="0" fontId="6" fillId="0" borderId="17" xfId="42" applyFont="1" applyBorder="1" applyAlignment="1">
      <alignment horizontal="center" vertical="distributed" shrinkToFit="1"/>
    </xf>
    <xf numFmtId="0" fontId="6" fillId="0" borderId="12" xfId="42" applyFont="1" applyBorder="1" applyAlignment="1">
      <alignment horizontal="center" vertical="distributed" textRotation="255"/>
    </xf>
    <xf numFmtId="0" fontId="6" fillId="0" borderId="13" xfId="42" applyFont="1" applyBorder="1" applyAlignment="1">
      <alignment horizontal="center" vertical="distributed" textRotation="255"/>
    </xf>
    <xf numFmtId="41" fontId="3" fillId="0" borderId="4" xfId="0" applyNumberFormat="1" applyFont="1" applyBorder="1" applyAlignment="1">
      <alignment horizontal="center" vertical="center" textRotation="255"/>
    </xf>
  </cellXfs>
  <cellStyles count="11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C000000}"/>
    <cellStyle name="リンク セル 2" xfId="29" xr:uid="{00000000-0005-0000-0000-00001D000000}"/>
    <cellStyle name="悪い 2" xfId="30" xr:uid="{00000000-0005-0000-0000-00001E000000}"/>
    <cellStyle name="計算 2" xfId="31" xr:uid="{00000000-0005-0000-0000-00001F000000}"/>
    <cellStyle name="警告文 2" xfId="32" xr:uid="{00000000-0005-0000-0000-000020000000}"/>
    <cellStyle name="見出し 1 2" xfId="33" xr:uid="{00000000-0005-0000-0000-000022000000}"/>
    <cellStyle name="見出し 2 2" xfId="34" xr:uid="{00000000-0005-0000-0000-000023000000}"/>
    <cellStyle name="見出し 3 2" xfId="35" xr:uid="{00000000-0005-0000-0000-000024000000}"/>
    <cellStyle name="見出し 4 2" xfId="36" xr:uid="{00000000-0005-0000-0000-000025000000}"/>
    <cellStyle name="集計 2" xfId="37" xr:uid="{00000000-0005-0000-0000-000026000000}"/>
    <cellStyle name="出力 2" xfId="38" xr:uid="{00000000-0005-0000-0000-000027000000}"/>
    <cellStyle name="説明文 2" xfId="39" xr:uid="{00000000-0005-0000-0000-000028000000}"/>
    <cellStyle name="入力 2" xfId="40" xr:uid="{00000000-0005-0000-0000-000029000000}"/>
    <cellStyle name="標準" xfId="0" builtinId="0"/>
    <cellStyle name="標準 2" xfId="47" xr:uid="{00000000-0005-0000-0000-00002B000000}"/>
    <cellStyle name="標準 3" xfId="46" xr:uid="{00000000-0005-0000-0000-00002C000000}"/>
    <cellStyle name="標準 3 10" xfId="56" xr:uid="{00000000-0005-0000-0000-00002D000000}"/>
    <cellStyle name="標準 3 10 2" xfId="82" xr:uid="{00000000-0005-0000-0000-00002E000000}"/>
    <cellStyle name="標準 3 10 3" xfId="95" xr:uid="{00000000-0005-0000-0000-00002F000000}"/>
    <cellStyle name="標準 3 10 4" xfId="108" xr:uid="{00000000-0005-0000-0000-000030000000}"/>
    <cellStyle name="標準 3 11" xfId="57" xr:uid="{00000000-0005-0000-0000-000031000000}"/>
    <cellStyle name="標準 3 11 2" xfId="83" xr:uid="{00000000-0005-0000-0000-000032000000}"/>
    <cellStyle name="標準 3 11 3" xfId="96" xr:uid="{00000000-0005-0000-0000-000033000000}"/>
    <cellStyle name="標準 3 11 4" xfId="109" xr:uid="{00000000-0005-0000-0000-000034000000}"/>
    <cellStyle name="標準 3 12" xfId="58" xr:uid="{00000000-0005-0000-0000-000035000000}"/>
    <cellStyle name="標準 3 12 2" xfId="84" xr:uid="{00000000-0005-0000-0000-000036000000}"/>
    <cellStyle name="標準 3 12 3" xfId="97" xr:uid="{00000000-0005-0000-0000-000037000000}"/>
    <cellStyle name="標準 3 12 4" xfId="110" xr:uid="{00000000-0005-0000-0000-000038000000}"/>
    <cellStyle name="標準 3 13" xfId="59" xr:uid="{00000000-0005-0000-0000-000039000000}"/>
    <cellStyle name="標準 3 13 2" xfId="85" xr:uid="{00000000-0005-0000-0000-00003A000000}"/>
    <cellStyle name="標準 3 13 3" xfId="98" xr:uid="{00000000-0005-0000-0000-00003B000000}"/>
    <cellStyle name="標準 3 13 4" xfId="111" xr:uid="{00000000-0005-0000-0000-00003C000000}"/>
    <cellStyle name="標準 3 14" xfId="60" xr:uid="{00000000-0005-0000-0000-00003D000000}"/>
    <cellStyle name="標準 3 14 2" xfId="86" xr:uid="{00000000-0005-0000-0000-00003E000000}"/>
    <cellStyle name="標準 3 14 3" xfId="99" xr:uid="{00000000-0005-0000-0000-00003F000000}"/>
    <cellStyle name="標準 3 14 4" xfId="112" xr:uid="{00000000-0005-0000-0000-000040000000}"/>
    <cellStyle name="標準 3 15" xfId="61" xr:uid="{00000000-0005-0000-0000-000041000000}"/>
    <cellStyle name="標準 3 15 2" xfId="87" xr:uid="{00000000-0005-0000-0000-000042000000}"/>
    <cellStyle name="標準 3 15 3" xfId="100" xr:uid="{00000000-0005-0000-0000-000043000000}"/>
    <cellStyle name="標準 3 15 4" xfId="113" xr:uid="{00000000-0005-0000-0000-000044000000}"/>
    <cellStyle name="標準 3 16" xfId="62" xr:uid="{00000000-0005-0000-0000-000045000000}"/>
    <cellStyle name="標準 3 16 2" xfId="88" xr:uid="{00000000-0005-0000-0000-000046000000}"/>
    <cellStyle name="標準 3 16 3" xfId="101" xr:uid="{00000000-0005-0000-0000-000047000000}"/>
    <cellStyle name="標準 3 16 4" xfId="114" xr:uid="{00000000-0005-0000-0000-000048000000}"/>
    <cellStyle name="標準 3 17" xfId="63" xr:uid="{00000000-0005-0000-0000-000049000000}"/>
    <cellStyle name="標準 3 17 2" xfId="89" xr:uid="{00000000-0005-0000-0000-00004A000000}"/>
    <cellStyle name="標準 3 17 3" xfId="102" xr:uid="{00000000-0005-0000-0000-00004B000000}"/>
    <cellStyle name="標準 3 17 4" xfId="115" xr:uid="{00000000-0005-0000-0000-00004C000000}"/>
    <cellStyle name="標準 3 18" xfId="72" xr:uid="{00000000-0005-0000-0000-00004D000000}"/>
    <cellStyle name="標準 3 19" xfId="67" xr:uid="{00000000-0005-0000-0000-00004E000000}"/>
    <cellStyle name="標準 3 2" xfId="48" xr:uid="{00000000-0005-0000-0000-00004F000000}"/>
    <cellStyle name="標準 3 2 2" xfId="73" xr:uid="{00000000-0005-0000-0000-000050000000}"/>
    <cellStyle name="標準 3 2 3" xfId="66" xr:uid="{00000000-0005-0000-0000-000051000000}"/>
    <cellStyle name="標準 3 2 4" xfId="69" xr:uid="{00000000-0005-0000-0000-000052000000}"/>
    <cellStyle name="標準 3 20" xfId="74" xr:uid="{00000000-0005-0000-0000-000053000000}"/>
    <cellStyle name="標準 3 21" xfId="68" xr:uid="{00000000-0005-0000-0000-000054000000}"/>
    <cellStyle name="標準 3 3" xfId="49" xr:uid="{00000000-0005-0000-0000-000055000000}"/>
    <cellStyle name="標準 3 3 2" xfId="75" xr:uid="{00000000-0005-0000-0000-000056000000}"/>
    <cellStyle name="標準 3 3 3" xfId="65" xr:uid="{00000000-0005-0000-0000-000057000000}"/>
    <cellStyle name="標準 3 3 4" xfId="70" xr:uid="{00000000-0005-0000-0000-000058000000}"/>
    <cellStyle name="標準 3 4" xfId="50" xr:uid="{00000000-0005-0000-0000-000059000000}"/>
    <cellStyle name="標準 3 4 2" xfId="76" xr:uid="{00000000-0005-0000-0000-00005A000000}"/>
    <cellStyle name="標準 3 4 3" xfId="64" xr:uid="{00000000-0005-0000-0000-00005B000000}"/>
    <cellStyle name="標準 3 4 4" xfId="71" xr:uid="{00000000-0005-0000-0000-00005C000000}"/>
    <cellStyle name="標準 3 5" xfId="51" xr:uid="{00000000-0005-0000-0000-00005D000000}"/>
    <cellStyle name="標準 3 5 2" xfId="77" xr:uid="{00000000-0005-0000-0000-00005E000000}"/>
    <cellStyle name="標準 3 5 3" xfId="90" xr:uid="{00000000-0005-0000-0000-00005F000000}"/>
    <cellStyle name="標準 3 5 4" xfId="103" xr:uid="{00000000-0005-0000-0000-000060000000}"/>
    <cellStyle name="標準 3 6" xfId="52" xr:uid="{00000000-0005-0000-0000-000061000000}"/>
    <cellStyle name="標準 3 6 2" xfId="78" xr:uid="{00000000-0005-0000-0000-000062000000}"/>
    <cellStyle name="標準 3 6 3" xfId="91" xr:uid="{00000000-0005-0000-0000-000063000000}"/>
    <cellStyle name="標準 3 6 4" xfId="104" xr:uid="{00000000-0005-0000-0000-000064000000}"/>
    <cellStyle name="標準 3 7" xfId="53" xr:uid="{00000000-0005-0000-0000-000065000000}"/>
    <cellStyle name="標準 3 7 2" xfId="79" xr:uid="{00000000-0005-0000-0000-000066000000}"/>
    <cellStyle name="標準 3 7 3" xfId="92" xr:uid="{00000000-0005-0000-0000-000067000000}"/>
    <cellStyle name="標準 3 7 4" xfId="105" xr:uid="{00000000-0005-0000-0000-000068000000}"/>
    <cellStyle name="標準 3 8" xfId="54" xr:uid="{00000000-0005-0000-0000-000069000000}"/>
    <cellStyle name="標準 3 8 2" xfId="80" xr:uid="{00000000-0005-0000-0000-00006A000000}"/>
    <cellStyle name="標準 3 8 3" xfId="93" xr:uid="{00000000-0005-0000-0000-00006B000000}"/>
    <cellStyle name="標準 3 8 4" xfId="106" xr:uid="{00000000-0005-0000-0000-00006C000000}"/>
    <cellStyle name="標準 3 9" xfId="55" xr:uid="{00000000-0005-0000-0000-00006D000000}"/>
    <cellStyle name="標準 3 9 2" xfId="81" xr:uid="{00000000-0005-0000-0000-00006E000000}"/>
    <cellStyle name="標準 3 9 3" xfId="94" xr:uid="{00000000-0005-0000-0000-00006F000000}"/>
    <cellStyle name="標準 3 9 4" xfId="107" xr:uid="{00000000-0005-0000-0000-000070000000}"/>
    <cellStyle name="標準_02地区別疾病異常被患者数(小・中学校)_教育委員会 (小学校・男子)_集計表" xfId="41" xr:uid="{00000000-0005-0000-0000-000098000000}"/>
    <cellStyle name="標準_02地区別疾病異常被患者数(小・中学校)_教育委員会 (小学校・男子)_集計表(1)" xfId="42" xr:uid="{00000000-0005-0000-0000-000099000000}"/>
    <cellStyle name="標準_02地区別疾病異常被患者数(小・中学校)_教育委員会 (小学校・男子)_集計表(3)" xfId="43" xr:uid="{00000000-0005-0000-0000-00009A000000}"/>
    <cellStyle name="標準_02地区別疾病異常被患者数(小・中学校)_集計表" xfId="44" xr:uid="{00000000-0005-0000-0000-0000A0000000}"/>
    <cellStyle name="良い 2" xfId="45" xr:uid="{00000000-0005-0000-0000-0000A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indexed="40"/>
    <pageSetUpPr fitToPage="1"/>
  </sheetPr>
  <dimension ref="A1:BH142"/>
  <sheetViews>
    <sheetView tabSelected="1" zoomScaleNormal="100" zoomScaleSheetLayoutView="50" workbookViewId="0">
      <selection activeCell="AE23" sqref="AE23"/>
    </sheetView>
  </sheetViews>
  <sheetFormatPr defaultColWidth="9" defaultRowHeight="12" x14ac:dyDescent="0.15"/>
  <cols>
    <col min="1" max="1" width="2.44140625" style="4" customWidth="1"/>
    <col min="2" max="2" width="2.88671875" style="2" customWidth="1"/>
    <col min="3" max="3" width="10.88671875" style="23" bestFit="1" customWidth="1"/>
    <col min="4" max="5" width="6.44140625" style="4" customWidth="1"/>
    <col min="6" max="18" width="5.44140625" style="4" customWidth="1"/>
    <col min="19" max="19" width="6.44140625" style="4" customWidth="1"/>
    <col min="20" max="25" width="5.44140625" style="4" customWidth="1"/>
    <col min="26" max="26" width="6.44140625" style="4" customWidth="1"/>
    <col min="27" max="41" width="5.44140625" style="4" customWidth="1"/>
    <col min="42" max="42" width="6.44140625" style="4" customWidth="1"/>
    <col min="43" max="48" width="5.44140625" style="4" customWidth="1"/>
    <col min="49" max="49" width="6.44140625" style="4" customWidth="1"/>
    <col min="50" max="58" width="5.44140625" style="4" customWidth="1"/>
    <col min="59" max="16384" width="9" style="4"/>
  </cols>
  <sheetData>
    <row r="1" spans="1:60" ht="14.4" x14ac:dyDescent="0.2">
      <c r="A1" s="1" t="s">
        <v>83</v>
      </c>
      <c r="C1" s="3"/>
      <c r="D1" s="3"/>
      <c r="E1" s="3"/>
      <c r="F1" s="3"/>
      <c r="G1" s="3"/>
      <c r="H1" s="3"/>
      <c r="K1" s="3"/>
      <c r="M1" s="3"/>
      <c r="N1" s="3"/>
      <c r="O1" s="3"/>
      <c r="P1" s="3"/>
      <c r="Q1" s="3"/>
      <c r="R1" s="3"/>
      <c r="U1" s="3"/>
      <c r="V1" s="3"/>
      <c r="W1" s="3"/>
      <c r="Y1" s="3"/>
      <c r="AC1" s="3"/>
      <c r="AD1" s="3"/>
      <c r="AE1" s="3"/>
      <c r="AF1" s="3"/>
      <c r="AL1" s="3"/>
      <c r="AN1" s="3"/>
      <c r="AO1" s="3"/>
      <c r="AQ1" s="3"/>
      <c r="AR1" s="3"/>
      <c r="AS1" s="3"/>
      <c r="AT1" s="3"/>
      <c r="AU1" s="3"/>
      <c r="AV1" s="3"/>
      <c r="AW1" s="3"/>
      <c r="AX1" s="3"/>
      <c r="BA1" s="3"/>
      <c r="BB1" s="3"/>
      <c r="BC1" s="3"/>
      <c r="BD1" s="3"/>
      <c r="BE1" s="3"/>
      <c r="BF1" s="5"/>
    </row>
    <row r="2" spans="1:60" ht="28.5" customHeight="1" x14ac:dyDescent="0.25">
      <c r="A2" s="6" t="s">
        <v>60</v>
      </c>
      <c r="C2" s="7"/>
      <c r="D2" s="8"/>
      <c r="AC2" s="3"/>
      <c r="BF2" s="9"/>
    </row>
    <row r="3" spans="1:60" ht="28.95" customHeight="1" x14ac:dyDescent="0.35">
      <c r="C3" s="7"/>
      <c r="D3" s="8"/>
      <c r="AA3" s="10" t="s">
        <v>59</v>
      </c>
      <c r="AB3" s="10"/>
      <c r="AC3" s="3"/>
      <c r="AF3" s="11" t="s">
        <v>61</v>
      </c>
      <c r="AZ3" s="32"/>
      <c r="BA3" s="32"/>
      <c r="BB3" s="32"/>
      <c r="BC3" s="32"/>
      <c r="BD3" s="32"/>
      <c r="BE3" s="32"/>
      <c r="BF3" s="32"/>
    </row>
    <row r="4" spans="1:60" ht="13.5" customHeight="1" x14ac:dyDescent="0.2">
      <c r="B4" s="7"/>
      <c r="C4" s="7"/>
      <c r="D4" s="8"/>
      <c r="BF4" s="28"/>
    </row>
    <row r="5" spans="1:60" s="15" customFormat="1" ht="13.5" customHeight="1" x14ac:dyDescent="0.15">
      <c r="A5" s="12"/>
      <c r="B5" s="13"/>
      <c r="C5" s="30"/>
      <c r="D5" s="77" t="s">
        <v>0</v>
      </c>
      <c r="E5" s="77" t="s">
        <v>1</v>
      </c>
      <c r="F5" s="79" t="s">
        <v>2</v>
      </c>
      <c r="G5" s="79"/>
      <c r="H5" s="104" t="s">
        <v>78</v>
      </c>
      <c r="I5" s="105"/>
      <c r="J5" s="105"/>
      <c r="K5" s="106"/>
      <c r="L5" s="93" t="s">
        <v>47</v>
      </c>
      <c r="M5" s="94"/>
      <c r="N5" s="94"/>
      <c r="O5" s="94"/>
      <c r="P5" s="94"/>
      <c r="Q5" s="95"/>
      <c r="R5" s="77" t="s">
        <v>5</v>
      </c>
      <c r="S5" s="80" t="s">
        <v>41</v>
      </c>
      <c r="T5" s="81"/>
      <c r="U5" s="81"/>
      <c r="V5" s="81"/>
      <c r="W5" s="82"/>
      <c r="X5" s="80" t="s">
        <v>42</v>
      </c>
      <c r="Y5" s="82"/>
      <c r="Z5" s="80" t="s">
        <v>40</v>
      </c>
      <c r="AA5" s="81"/>
      <c r="AB5" s="81"/>
      <c r="AC5" s="81"/>
      <c r="AD5" s="81"/>
      <c r="AE5" s="82"/>
      <c r="AF5" s="104" t="s">
        <v>79</v>
      </c>
      <c r="AG5" s="105"/>
      <c r="AH5" s="105"/>
      <c r="AI5" s="106"/>
      <c r="AJ5" s="84" t="s">
        <v>39</v>
      </c>
      <c r="AK5" s="85"/>
      <c r="AL5" s="86"/>
      <c r="AM5" s="84" t="s">
        <v>48</v>
      </c>
      <c r="AN5" s="85"/>
      <c r="AO5" s="86"/>
      <c r="AP5" s="80" t="s">
        <v>55</v>
      </c>
      <c r="AQ5" s="81"/>
      <c r="AR5" s="82"/>
      <c r="AS5" s="79" t="s">
        <v>16</v>
      </c>
      <c r="AT5" s="79"/>
      <c r="AU5" s="79"/>
      <c r="AV5" s="79"/>
      <c r="AW5" s="84" t="s">
        <v>17</v>
      </c>
      <c r="AX5" s="85"/>
      <c r="AY5" s="85"/>
      <c r="AZ5" s="85"/>
      <c r="BA5" s="85"/>
      <c r="BB5" s="85"/>
      <c r="BC5" s="85"/>
      <c r="BD5" s="85"/>
      <c r="BE5" s="85"/>
      <c r="BF5" s="86"/>
      <c r="BG5" s="14"/>
      <c r="BH5" s="24"/>
    </row>
    <row r="6" spans="1:60" s="15" customFormat="1" ht="13.5" customHeight="1" x14ac:dyDescent="0.15">
      <c r="A6" s="16"/>
      <c r="C6" s="31"/>
      <c r="D6" s="59"/>
      <c r="E6" s="59"/>
      <c r="F6" s="83" t="s">
        <v>18</v>
      </c>
      <c r="G6" s="83" t="s">
        <v>19</v>
      </c>
      <c r="H6" s="96" t="s">
        <v>84</v>
      </c>
      <c r="I6" s="107" t="s">
        <v>3</v>
      </c>
      <c r="J6" s="107" t="s">
        <v>4</v>
      </c>
      <c r="K6" s="107" t="s">
        <v>68</v>
      </c>
      <c r="L6" s="98" t="s">
        <v>85</v>
      </c>
      <c r="M6" s="65" t="s">
        <v>20</v>
      </c>
      <c r="N6" s="65" t="s">
        <v>21</v>
      </c>
      <c r="O6" s="65" t="s">
        <v>22</v>
      </c>
      <c r="P6" s="65" t="s">
        <v>23</v>
      </c>
      <c r="Q6" s="96" t="s">
        <v>63</v>
      </c>
      <c r="R6" s="59"/>
      <c r="S6" s="61" t="s">
        <v>86</v>
      </c>
      <c r="T6" s="61" t="s">
        <v>71</v>
      </c>
      <c r="U6" s="61" t="s">
        <v>67</v>
      </c>
      <c r="V6" s="61" t="s">
        <v>6</v>
      </c>
      <c r="W6" s="61" t="s">
        <v>7</v>
      </c>
      <c r="X6" s="83" t="s">
        <v>87</v>
      </c>
      <c r="Y6" s="83" t="s">
        <v>8</v>
      </c>
      <c r="Z6" s="61" t="s">
        <v>88</v>
      </c>
      <c r="AA6" s="61" t="s">
        <v>9</v>
      </c>
      <c r="AB6" s="61" t="s">
        <v>72</v>
      </c>
      <c r="AC6" s="61" t="s">
        <v>10</v>
      </c>
      <c r="AD6" s="91" t="s">
        <v>11</v>
      </c>
      <c r="AE6" s="61" t="s">
        <v>12</v>
      </c>
      <c r="AF6" s="96" t="s">
        <v>65</v>
      </c>
      <c r="AG6" s="102" t="s">
        <v>80</v>
      </c>
      <c r="AH6" s="102" t="s">
        <v>69</v>
      </c>
      <c r="AI6" s="102" t="s">
        <v>70</v>
      </c>
      <c r="AJ6" s="83" t="s">
        <v>89</v>
      </c>
      <c r="AK6" s="83" t="s">
        <v>13</v>
      </c>
      <c r="AL6" s="83" t="s">
        <v>24</v>
      </c>
      <c r="AM6" s="61" t="s">
        <v>90</v>
      </c>
      <c r="AN6" s="59" t="s">
        <v>25</v>
      </c>
      <c r="AO6" s="59" t="s">
        <v>26</v>
      </c>
      <c r="AP6" s="61" t="s">
        <v>91</v>
      </c>
      <c r="AQ6" s="61" t="s">
        <v>14</v>
      </c>
      <c r="AR6" s="61" t="s">
        <v>15</v>
      </c>
      <c r="AS6" s="89" t="s">
        <v>64</v>
      </c>
      <c r="AT6" s="59" t="s">
        <v>27</v>
      </c>
      <c r="AU6" s="77" t="s">
        <v>76</v>
      </c>
      <c r="AV6" s="59" t="s">
        <v>28</v>
      </c>
      <c r="AW6" s="59" t="s">
        <v>1</v>
      </c>
      <c r="AX6" s="79" t="s">
        <v>38</v>
      </c>
      <c r="AY6" s="79"/>
      <c r="AZ6" s="59" t="s">
        <v>29</v>
      </c>
      <c r="BA6" s="79" t="s">
        <v>30</v>
      </c>
      <c r="BB6" s="79"/>
      <c r="BC6" s="59" t="s">
        <v>31</v>
      </c>
      <c r="BD6" s="63" t="s">
        <v>32</v>
      </c>
      <c r="BE6" s="63" t="s">
        <v>77</v>
      </c>
      <c r="BF6" s="101" t="s">
        <v>33</v>
      </c>
      <c r="BH6" s="24"/>
    </row>
    <row r="7" spans="1:60" s="15" customFormat="1" ht="132" customHeight="1" x14ac:dyDescent="0.15">
      <c r="A7" s="17"/>
      <c r="C7" s="31"/>
      <c r="D7" s="59"/>
      <c r="E7" s="59"/>
      <c r="F7" s="83"/>
      <c r="G7" s="83"/>
      <c r="H7" s="97"/>
      <c r="I7" s="108"/>
      <c r="J7" s="108"/>
      <c r="K7" s="108"/>
      <c r="L7" s="97"/>
      <c r="M7" s="66"/>
      <c r="N7" s="66"/>
      <c r="O7" s="66"/>
      <c r="P7" s="66"/>
      <c r="Q7" s="97"/>
      <c r="R7" s="59"/>
      <c r="S7" s="62"/>
      <c r="T7" s="70"/>
      <c r="U7" s="62"/>
      <c r="V7" s="62"/>
      <c r="W7" s="62"/>
      <c r="X7" s="62"/>
      <c r="Y7" s="62"/>
      <c r="Z7" s="62"/>
      <c r="AA7" s="62"/>
      <c r="AB7" s="88"/>
      <c r="AC7" s="62"/>
      <c r="AD7" s="92"/>
      <c r="AE7" s="62"/>
      <c r="AF7" s="97"/>
      <c r="AG7" s="103"/>
      <c r="AH7" s="103"/>
      <c r="AI7" s="103"/>
      <c r="AJ7" s="62"/>
      <c r="AK7" s="83"/>
      <c r="AL7" s="83"/>
      <c r="AM7" s="62"/>
      <c r="AN7" s="59"/>
      <c r="AO7" s="59"/>
      <c r="AP7" s="62"/>
      <c r="AQ7" s="62"/>
      <c r="AR7" s="62"/>
      <c r="AS7" s="89"/>
      <c r="AT7" s="59"/>
      <c r="AU7" s="78"/>
      <c r="AV7" s="59"/>
      <c r="AW7" s="60"/>
      <c r="AX7" s="22" t="s">
        <v>34</v>
      </c>
      <c r="AY7" s="22" t="s">
        <v>35</v>
      </c>
      <c r="AZ7" s="60"/>
      <c r="BA7" s="22" t="s">
        <v>36</v>
      </c>
      <c r="BB7" s="22" t="s">
        <v>37</v>
      </c>
      <c r="BC7" s="60"/>
      <c r="BD7" s="64"/>
      <c r="BE7" s="88"/>
      <c r="BF7" s="60"/>
      <c r="BH7" s="24"/>
    </row>
    <row r="8" spans="1:60" s="29" customFormat="1" ht="14.4" customHeight="1" x14ac:dyDescent="0.2">
      <c r="A8" s="55" t="s">
        <v>49</v>
      </c>
      <c r="B8" s="55" t="s">
        <v>50</v>
      </c>
      <c r="C8" s="35" t="s">
        <v>43</v>
      </c>
      <c r="D8" s="39">
        <f>+D13+D18</f>
        <v>41115</v>
      </c>
      <c r="E8" s="39">
        <f>+E13+E18</f>
        <v>40874</v>
      </c>
      <c r="F8" s="39">
        <f>+F13+F18</f>
        <v>28</v>
      </c>
      <c r="G8" s="39">
        <f t="shared" ref="G8:BF8" si="0">+G13+G18</f>
        <v>120</v>
      </c>
      <c r="H8" s="39">
        <f>+H13+H18</f>
        <v>722</v>
      </c>
      <c r="I8" s="39">
        <f t="shared" si="0"/>
        <v>599</v>
      </c>
      <c r="J8" s="39">
        <f t="shared" si="0"/>
        <v>71</v>
      </c>
      <c r="K8" s="39">
        <f>+K13+K18</f>
        <v>63</v>
      </c>
      <c r="L8" s="39">
        <f>+L13+L18</f>
        <v>23631</v>
      </c>
      <c r="M8" s="39">
        <f t="shared" ref="L8:P10" si="1">+M13+M18</f>
        <v>8540</v>
      </c>
      <c r="N8" s="39">
        <f t="shared" si="1"/>
        <v>3717</v>
      </c>
      <c r="O8" s="39">
        <f t="shared" si="1"/>
        <v>5769</v>
      </c>
      <c r="P8" s="39">
        <f t="shared" si="1"/>
        <v>5605</v>
      </c>
      <c r="Q8" s="39">
        <f t="shared" si="0"/>
        <v>2633</v>
      </c>
      <c r="R8" s="39">
        <f t="shared" si="0"/>
        <v>16731</v>
      </c>
      <c r="S8" s="39">
        <f t="shared" si="0"/>
        <v>40314</v>
      </c>
      <c r="T8" s="39">
        <f>+T13+T18</f>
        <v>1634</v>
      </c>
      <c r="U8" s="39">
        <f t="shared" si="0"/>
        <v>4</v>
      </c>
      <c r="V8" s="39">
        <f t="shared" si="0"/>
        <v>976</v>
      </c>
      <c r="W8" s="39">
        <f t="shared" si="0"/>
        <v>673</v>
      </c>
      <c r="X8" s="39">
        <f t="shared" si="0"/>
        <v>40630</v>
      </c>
      <c r="Y8" s="39">
        <f t="shared" si="0"/>
        <v>358</v>
      </c>
      <c r="Z8" s="39">
        <f t="shared" si="0"/>
        <v>40597</v>
      </c>
      <c r="AA8" s="39">
        <f t="shared" si="0"/>
        <v>1803</v>
      </c>
      <c r="AB8" s="39">
        <f>+AB13+AB18</f>
        <v>3539</v>
      </c>
      <c r="AC8" s="39">
        <f t="shared" si="0"/>
        <v>3118</v>
      </c>
      <c r="AD8" s="39">
        <f t="shared" si="0"/>
        <v>539</v>
      </c>
      <c r="AE8" s="39">
        <f t="shared" si="0"/>
        <v>47</v>
      </c>
      <c r="AF8" s="39">
        <f t="shared" si="0"/>
        <v>13</v>
      </c>
      <c r="AG8" s="39">
        <f>+AG13+AG18</f>
        <v>913</v>
      </c>
      <c r="AH8" s="39">
        <f t="shared" ref="AH8:AI8" si="2">+AH13+AH18</f>
        <v>63</v>
      </c>
      <c r="AI8" s="39">
        <f t="shared" si="2"/>
        <v>59</v>
      </c>
      <c r="AJ8" s="39">
        <f t="shared" si="0"/>
        <v>40686</v>
      </c>
      <c r="AK8" s="39">
        <f t="shared" si="0"/>
        <v>0</v>
      </c>
      <c r="AL8" s="39">
        <f t="shared" si="0"/>
        <v>51</v>
      </c>
      <c r="AM8" s="39">
        <f t="shared" si="0"/>
        <v>40759</v>
      </c>
      <c r="AN8" s="39">
        <f>+AN13+AN18</f>
        <v>334</v>
      </c>
      <c r="AO8" s="39">
        <f t="shared" si="0"/>
        <v>659</v>
      </c>
      <c r="AP8" s="39">
        <f t="shared" si="0"/>
        <v>40344</v>
      </c>
      <c r="AQ8" s="39">
        <f t="shared" si="0"/>
        <v>1152</v>
      </c>
      <c r="AR8" s="39">
        <f t="shared" si="0"/>
        <v>104</v>
      </c>
      <c r="AS8" s="39">
        <f t="shared" si="0"/>
        <v>554</v>
      </c>
      <c r="AT8" s="39">
        <f t="shared" si="0"/>
        <v>67</v>
      </c>
      <c r="AU8" s="39">
        <f t="shared" ref="AU8" si="3">+AU13+AU18</f>
        <v>28</v>
      </c>
      <c r="AV8" s="39">
        <f t="shared" si="0"/>
        <v>697</v>
      </c>
      <c r="AW8" s="39">
        <f t="shared" si="0"/>
        <v>40770</v>
      </c>
      <c r="AX8" s="39">
        <f t="shared" si="0"/>
        <v>7849</v>
      </c>
      <c r="AY8" s="39">
        <f t="shared" si="0"/>
        <v>5380</v>
      </c>
      <c r="AZ8" s="39">
        <f t="shared" si="0"/>
        <v>6179</v>
      </c>
      <c r="BA8" s="39">
        <f t="shared" si="0"/>
        <v>1344</v>
      </c>
      <c r="BB8" s="39">
        <f t="shared" si="0"/>
        <v>6864</v>
      </c>
      <c r="BC8" s="39">
        <f t="shared" si="0"/>
        <v>2074</v>
      </c>
      <c r="BD8" s="39">
        <f t="shared" si="0"/>
        <v>222</v>
      </c>
      <c r="BE8" s="39">
        <f t="shared" ref="BE8" si="4">+BE13+BE18</f>
        <v>2032</v>
      </c>
      <c r="BF8" s="39">
        <f t="shared" si="0"/>
        <v>191</v>
      </c>
    </row>
    <row r="9" spans="1:60" s="29" customFormat="1" ht="14.4" customHeight="1" x14ac:dyDescent="0.2">
      <c r="A9" s="56"/>
      <c r="B9" s="109"/>
      <c r="C9" s="36" t="s">
        <v>44</v>
      </c>
      <c r="D9" s="40">
        <f t="shared" ref="D9:W9" si="5">+D14+D19</f>
        <v>39547</v>
      </c>
      <c r="E9" s="40">
        <f t="shared" si="5"/>
        <v>39092</v>
      </c>
      <c r="F9" s="40">
        <f>+F14+F19</f>
        <v>25</v>
      </c>
      <c r="G9" s="40">
        <f t="shared" si="5"/>
        <v>130</v>
      </c>
      <c r="H9" s="40">
        <f>+H14+H19</f>
        <v>516</v>
      </c>
      <c r="I9" s="40">
        <f t="shared" si="5"/>
        <v>419</v>
      </c>
      <c r="J9" s="40">
        <f t="shared" si="5"/>
        <v>51</v>
      </c>
      <c r="K9" s="40">
        <f>+K14+K19</f>
        <v>50</v>
      </c>
      <c r="L9" s="40">
        <f t="shared" si="1"/>
        <v>21052</v>
      </c>
      <c r="M9" s="40">
        <f t="shared" si="1"/>
        <v>7688</v>
      </c>
      <c r="N9" s="40">
        <f t="shared" si="1"/>
        <v>3449</v>
      </c>
      <c r="O9" s="40">
        <f t="shared" si="1"/>
        <v>5051</v>
      </c>
      <c r="P9" s="40">
        <f t="shared" si="1"/>
        <v>4864</v>
      </c>
      <c r="Q9" s="40">
        <f t="shared" si="5"/>
        <v>2325</v>
      </c>
      <c r="R9" s="40">
        <f t="shared" si="5"/>
        <v>17616</v>
      </c>
      <c r="S9" s="40">
        <f t="shared" si="5"/>
        <v>38363</v>
      </c>
      <c r="T9" s="40">
        <f>+T14+T19</f>
        <v>1590</v>
      </c>
      <c r="U9" s="40">
        <f t="shared" si="5"/>
        <v>7</v>
      </c>
      <c r="V9" s="40">
        <f t="shared" si="5"/>
        <v>992</v>
      </c>
      <c r="W9" s="40">
        <f t="shared" si="5"/>
        <v>614</v>
      </c>
      <c r="X9" s="40" t="s">
        <v>56</v>
      </c>
      <c r="Y9" s="40" t="s">
        <v>56</v>
      </c>
      <c r="Z9" s="40">
        <f t="shared" ref="Z9:AG11" si="6">+Z14+Z19</f>
        <v>38647</v>
      </c>
      <c r="AA9" s="40">
        <f t="shared" si="6"/>
        <v>1607</v>
      </c>
      <c r="AB9" s="40">
        <f t="shared" ref="AB9" si="7">+AB14+AB19</f>
        <v>3060</v>
      </c>
      <c r="AC9" s="40">
        <f t="shared" si="6"/>
        <v>2675</v>
      </c>
      <c r="AD9" s="40">
        <f t="shared" si="6"/>
        <v>482</v>
      </c>
      <c r="AE9" s="40">
        <f t="shared" si="6"/>
        <v>60</v>
      </c>
      <c r="AF9" s="40">
        <f>+AF14+AF19</f>
        <v>10</v>
      </c>
      <c r="AG9" s="40">
        <f t="shared" si="6"/>
        <v>910</v>
      </c>
      <c r="AH9" s="40">
        <f t="shared" ref="AH9:AI9" si="8">+AH14+AH19</f>
        <v>58</v>
      </c>
      <c r="AI9" s="40">
        <f t="shared" si="8"/>
        <v>68</v>
      </c>
      <c r="AJ9" s="40" t="s">
        <v>56</v>
      </c>
      <c r="AK9" s="40">
        <f>+AK14+AK19</f>
        <v>0</v>
      </c>
      <c r="AL9" s="40" t="s">
        <v>56</v>
      </c>
      <c r="AM9" s="40" t="s">
        <v>56</v>
      </c>
      <c r="AN9" s="40">
        <f>+AN14+AN19</f>
        <v>231</v>
      </c>
      <c r="AO9" s="40" t="s">
        <v>56</v>
      </c>
      <c r="AP9" s="40">
        <f t="shared" ref="AP9:BF9" si="9">+AP14+AP19</f>
        <v>38515</v>
      </c>
      <c r="AQ9" s="40">
        <f t="shared" si="9"/>
        <v>880</v>
      </c>
      <c r="AR9" s="40">
        <f t="shared" si="9"/>
        <v>82</v>
      </c>
      <c r="AS9" s="40">
        <f t="shared" si="9"/>
        <v>572</v>
      </c>
      <c r="AT9" s="40">
        <f t="shared" si="9"/>
        <v>61</v>
      </c>
      <c r="AU9" s="40">
        <f t="shared" ref="AU9" si="10">+AU14+AU19</f>
        <v>17</v>
      </c>
      <c r="AV9" s="40">
        <f t="shared" si="9"/>
        <v>666</v>
      </c>
      <c r="AW9" s="40">
        <f t="shared" si="9"/>
        <v>38946</v>
      </c>
      <c r="AX9" s="40">
        <f t="shared" si="9"/>
        <v>8036</v>
      </c>
      <c r="AY9" s="40">
        <f t="shared" si="9"/>
        <v>5512</v>
      </c>
      <c r="AZ9" s="40">
        <f t="shared" si="9"/>
        <v>6451</v>
      </c>
      <c r="BA9" s="40">
        <f t="shared" si="9"/>
        <v>1363</v>
      </c>
      <c r="BB9" s="40">
        <f t="shared" si="9"/>
        <v>6991</v>
      </c>
      <c r="BC9" s="40">
        <f t="shared" si="9"/>
        <v>1861</v>
      </c>
      <c r="BD9" s="40">
        <f t="shared" si="9"/>
        <v>210</v>
      </c>
      <c r="BE9" s="40">
        <f t="shared" ref="BE9" si="11">+BE14+BE19</f>
        <v>2250</v>
      </c>
      <c r="BF9" s="40">
        <f t="shared" si="9"/>
        <v>148</v>
      </c>
    </row>
    <row r="10" spans="1:60" s="29" customFormat="1" ht="14.4" customHeight="1" x14ac:dyDescent="0.2">
      <c r="A10" s="56"/>
      <c r="B10" s="109"/>
      <c r="C10" s="36" t="s">
        <v>45</v>
      </c>
      <c r="D10" s="40">
        <f t="shared" ref="D10:W11" si="12">+D15+D20</f>
        <v>37474</v>
      </c>
      <c r="E10" s="40">
        <f t="shared" si="12"/>
        <v>37117</v>
      </c>
      <c r="F10" s="40">
        <f>+F15+F20</f>
        <v>32</v>
      </c>
      <c r="G10" s="40">
        <f t="shared" si="12"/>
        <v>98</v>
      </c>
      <c r="H10" s="40">
        <f>+H15+H20</f>
        <v>415</v>
      </c>
      <c r="I10" s="40">
        <f t="shared" si="12"/>
        <v>309</v>
      </c>
      <c r="J10" s="40">
        <f t="shared" si="12"/>
        <v>73</v>
      </c>
      <c r="K10" s="40">
        <f>+K15+K20</f>
        <v>35</v>
      </c>
      <c r="L10" s="40">
        <f t="shared" si="1"/>
        <v>18817</v>
      </c>
      <c r="M10" s="40">
        <f t="shared" si="1"/>
        <v>6824</v>
      </c>
      <c r="N10" s="40">
        <f t="shared" si="1"/>
        <v>3112</v>
      </c>
      <c r="O10" s="40">
        <f t="shared" si="1"/>
        <v>4632</v>
      </c>
      <c r="P10" s="40">
        <f t="shared" si="1"/>
        <v>4249</v>
      </c>
      <c r="Q10" s="40">
        <f t="shared" si="12"/>
        <v>2162</v>
      </c>
      <c r="R10" s="40">
        <f t="shared" si="12"/>
        <v>17973</v>
      </c>
      <c r="S10" s="40">
        <f t="shared" si="12"/>
        <v>36527</v>
      </c>
      <c r="T10" s="40">
        <f>+T15+T20</f>
        <v>1448</v>
      </c>
      <c r="U10" s="40">
        <f t="shared" si="12"/>
        <v>6</v>
      </c>
      <c r="V10" s="40">
        <f t="shared" si="12"/>
        <v>830</v>
      </c>
      <c r="W10" s="40">
        <f t="shared" si="12"/>
        <v>627</v>
      </c>
      <c r="X10" s="40">
        <f t="shared" ref="X10:Y12" si="13">+X15+X20</f>
        <v>37201</v>
      </c>
      <c r="Y10" s="40">
        <f t="shared" si="13"/>
        <v>361</v>
      </c>
      <c r="Z10" s="40">
        <f t="shared" si="6"/>
        <v>36720</v>
      </c>
      <c r="AA10" s="40">
        <f t="shared" si="6"/>
        <v>1474</v>
      </c>
      <c r="AB10" s="40">
        <f t="shared" ref="AB10" si="14">+AB15+AB20</f>
        <v>2957</v>
      </c>
      <c r="AC10" s="40">
        <f t="shared" si="6"/>
        <v>2612</v>
      </c>
      <c r="AD10" s="40">
        <f t="shared" si="6"/>
        <v>454</v>
      </c>
      <c r="AE10" s="40">
        <f t="shared" si="6"/>
        <v>42</v>
      </c>
      <c r="AF10" s="40">
        <f t="shared" si="6"/>
        <v>2</v>
      </c>
      <c r="AG10" s="40">
        <f t="shared" si="6"/>
        <v>870</v>
      </c>
      <c r="AH10" s="40">
        <f t="shared" ref="AH10:AI10" si="15">+AH15+AH20</f>
        <v>55</v>
      </c>
      <c r="AI10" s="40">
        <f t="shared" si="15"/>
        <v>55</v>
      </c>
      <c r="AJ10" s="40" t="s">
        <v>56</v>
      </c>
      <c r="AK10" s="40">
        <f>+AK15+AK20</f>
        <v>0</v>
      </c>
      <c r="AL10" s="40" t="s">
        <v>56</v>
      </c>
      <c r="AM10" s="40" t="s">
        <v>56</v>
      </c>
      <c r="AN10" s="40">
        <f>+AN15+AN20</f>
        <v>201</v>
      </c>
      <c r="AO10" s="40" t="s">
        <v>56</v>
      </c>
      <c r="AP10" s="40">
        <f t="shared" ref="AP10:BF11" si="16">+AP15+AP20</f>
        <v>36523</v>
      </c>
      <c r="AQ10" s="40">
        <f t="shared" si="16"/>
        <v>674</v>
      </c>
      <c r="AR10" s="40">
        <f t="shared" si="16"/>
        <v>81</v>
      </c>
      <c r="AS10" s="40">
        <f t="shared" si="16"/>
        <v>549</v>
      </c>
      <c r="AT10" s="40">
        <f t="shared" si="16"/>
        <v>72</v>
      </c>
      <c r="AU10" s="40">
        <f t="shared" ref="AU10" si="17">+AU15+AU20</f>
        <v>14</v>
      </c>
      <c r="AV10" s="40">
        <f t="shared" si="16"/>
        <v>674</v>
      </c>
      <c r="AW10" s="40">
        <f t="shared" si="16"/>
        <v>36966</v>
      </c>
      <c r="AX10" s="40">
        <f t="shared" si="16"/>
        <v>9094</v>
      </c>
      <c r="AY10" s="40">
        <f t="shared" si="16"/>
        <v>5920</v>
      </c>
      <c r="AZ10" s="40">
        <f t="shared" si="16"/>
        <v>6561</v>
      </c>
      <c r="BA10" s="40">
        <f t="shared" si="16"/>
        <v>1359</v>
      </c>
      <c r="BB10" s="40">
        <f t="shared" si="16"/>
        <v>6613</v>
      </c>
      <c r="BC10" s="40">
        <f t="shared" si="16"/>
        <v>1863</v>
      </c>
      <c r="BD10" s="40">
        <f t="shared" si="16"/>
        <v>198</v>
      </c>
      <c r="BE10" s="40">
        <f t="shared" ref="BE10" si="18">+BE15+BE20</f>
        <v>2150</v>
      </c>
      <c r="BF10" s="40">
        <f t="shared" si="16"/>
        <v>162</v>
      </c>
    </row>
    <row r="11" spans="1:60" s="29" customFormat="1" ht="12" customHeight="1" x14ac:dyDescent="0.15">
      <c r="A11" s="56"/>
      <c r="B11" s="109"/>
      <c r="C11" s="20" t="s">
        <v>54</v>
      </c>
      <c r="D11" s="40">
        <f>+D16+D21</f>
        <v>0</v>
      </c>
      <c r="E11" s="40">
        <f t="shared" si="12"/>
        <v>0</v>
      </c>
      <c r="F11" s="40">
        <f t="shared" si="12"/>
        <v>0</v>
      </c>
      <c r="G11" s="40">
        <f t="shared" si="12"/>
        <v>0</v>
      </c>
      <c r="H11" s="40">
        <f>+H16+H21</f>
        <v>0</v>
      </c>
      <c r="I11" s="40">
        <f t="shared" si="12"/>
        <v>0</v>
      </c>
      <c r="J11" s="40">
        <f t="shared" si="12"/>
        <v>0</v>
      </c>
      <c r="K11" s="40">
        <f>+K16+K21</f>
        <v>0</v>
      </c>
      <c r="L11" s="40">
        <f t="shared" si="12"/>
        <v>0</v>
      </c>
      <c r="M11" s="40">
        <f>+M16+M21</f>
        <v>0</v>
      </c>
      <c r="N11" s="40">
        <f t="shared" si="12"/>
        <v>0</v>
      </c>
      <c r="O11" s="40">
        <f t="shared" si="12"/>
        <v>0</v>
      </c>
      <c r="P11" s="40">
        <f t="shared" si="12"/>
        <v>0</v>
      </c>
      <c r="Q11" s="40">
        <f t="shared" si="12"/>
        <v>0</v>
      </c>
      <c r="R11" s="40">
        <f t="shared" si="12"/>
        <v>0</v>
      </c>
      <c r="S11" s="40">
        <f>+S16+S21</f>
        <v>0</v>
      </c>
      <c r="T11" s="40">
        <f>+T16+T21</f>
        <v>0</v>
      </c>
      <c r="U11" s="40">
        <f t="shared" si="12"/>
        <v>0</v>
      </c>
      <c r="V11" s="40">
        <f t="shared" si="12"/>
        <v>0</v>
      </c>
      <c r="W11" s="40">
        <f t="shared" si="12"/>
        <v>0</v>
      </c>
      <c r="X11" s="40">
        <f t="shared" si="13"/>
        <v>0</v>
      </c>
      <c r="Y11" s="40">
        <f t="shared" si="13"/>
        <v>0</v>
      </c>
      <c r="Z11" s="40">
        <f t="shared" si="6"/>
        <v>0</v>
      </c>
      <c r="AA11" s="40">
        <f t="shared" si="6"/>
        <v>0</v>
      </c>
      <c r="AB11" s="40">
        <f t="shared" ref="AB11" si="19">+AB16+AB21</f>
        <v>0</v>
      </c>
      <c r="AC11" s="40">
        <f t="shared" si="6"/>
        <v>0</v>
      </c>
      <c r="AD11" s="40">
        <f t="shared" si="6"/>
        <v>0</v>
      </c>
      <c r="AE11" s="40">
        <f t="shared" si="6"/>
        <v>0</v>
      </c>
      <c r="AF11" s="40">
        <f t="shared" si="6"/>
        <v>0</v>
      </c>
      <c r="AG11" s="40">
        <f t="shared" si="6"/>
        <v>0</v>
      </c>
      <c r="AH11" s="40">
        <f t="shared" ref="AH11:AI11" si="20">+AH16+AH21</f>
        <v>0</v>
      </c>
      <c r="AI11" s="40">
        <f t="shared" si="20"/>
        <v>0</v>
      </c>
      <c r="AJ11" s="40">
        <f t="shared" ref="AJ11:AL12" si="21">+AJ16+AJ21</f>
        <v>0</v>
      </c>
      <c r="AK11" s="40">
        <f t="shared" si="21"/>
        <v>0</v>
      </c>
      <c r="AL11" s="40">
        <f t="shared" si="21"/>
        <v>0</v>
      </c>
      <c r="AM11" s="40" t="s">
        <v>56</v>
      </c>
      <c r="AN11" s="40">
        <f>+AN16+AN21</f>
        <v>0</v>
      </c>
      <c r="AO11" s="40" t="s">
        <v>56</v>
      </c>
      <c r="AP11" s="40">
        <f t="shared" si="16"/>
        <v>0</v>
      </c>
      <c r="AQ11" s="40">
        <f t="shared" si="16"/>
        <v>0</v>
      </c>
      <c r="AR11" s="40">
        <f t="shared" si="16"/>
        <v>0</v>
      </c>
      <c r="AS11" s="40">
        <f t="shared" si="16"/>
        <v>0</v>
      </c>
      <c r="AT11" s="40">
        <f t="shared" si="16"/>
        <v>0</v>
      </c>
      <c r="AU11" s="40">
        <f t="shared" ref="AU11" si="22">+AU16+AU21</f>
        <v>0</v>
      </c>
      <c r="AV11" s="40">
        <f t="shared" si="16"/>
        <v>0</v>
      </c>
      <c r="AW11" s="40">
        <f t="shared" si="16"/>
        <v>0</v>
      </c>
      <c r="AX11" s="40">
        <f t="shared" si="16"/>
        <v>0</v>
      </c>
      <c r="AY11" s="40">
        <f t="shared" si="16"/>
        <v>0</v>
      </c>
      <c r="AZ11" s="40">
        <f t="shared" si="16"/>
        <v>0</v>
      </c>
      <c r="BA11" s="40">
        <f t="shared" si="16"/>
        <v>0</v>
      </c>
      <c r="BB11" s="40">
        <f t="shared" si="16"/>
        <v>0</v>
      </c>
      <c r="BC11" s="40">
        <f t="shared" si="16"/>
        <v>0</v>
      </c>
      <c r="BD11" s="40">
        <f t="shared" si="16"/>
        <v>0</v>
      </c>
      <c r="BE11" s="40">
        <f t="shared" ref="BE11" si="23">+BE16+BE21</f>
        <v>0</v>
      </c>
      <c r="BF11" s="40">
        <f t="shared" si="16"/>
        <v>0</v>
      </c>
    </row>
    <row r="12" spans="1:60" s="29" customFormat="1" ht="14.4" customHeight="1" x14ac:dyDescent="0.2">
      <c r="A12" s="56"/>
      <c r="B12" s="109"/>
      <c r="C12" s="37" t="s">
        <v>46</v>
      </c>
      <c r="D12" s="41">
        <f t="shared" ref="D12:W12" si="24">+D17+D22</f>
        <v>118136</v>
      </c>
      <c r="E12" s="41">
        <f t="shared" si="24"/>
        <v>117083</v>
      </c>
      <c r="F12" s="41">
        <f>+F17+F22</f>
        <v>85</v>
      </c>
      <c r="G12" s="41">
        <f t="shared" si="24"/>
        <v>348</v>
      </c>
      <c r="H12" s="41">
        <f>+H17+H22</f>
        <v>1653</v>
      </c>
      <c r="I12" s="41">
        <f t="shared" si="24"/>
        <v>1327</v>
      </c>
      <c r="J12" s="41">
        <f t="shared" si="24"/>
        <v>195</v>
      </c>
      <c r="K12" s="41">
        <f>+K17+K22</f>
        <v>148</v>
      </c>
      <c r="L12" s="41">
        <f>+L17+L22</f>
        <v>63500</v>
      </c>
      <c r="M12" s="41">
        <f>+M17+M22</f>
        <v>23052</v>
      </c>
      <c r="N12" s="41">
        <f t="shared" si="24"/>
        <v>10278</v>
      </c>
      <c r="O12" s="41">
        <f t="shared" si="24"/>
        <v>15452</v>
      </c>
      <c r="P12" s="41">
        <f>+P17+P22</f>
        <v>14718</v>
      </c>
      <c r="Q12" s="41">
        <f t="shared" si="24"/>
        <v>7120</v>
      </c>
      <c r="R12" s="41">
        <f t="shared" si="24"/>
        <v>52320</v>
      </c>
      <c r="S12" s="41">
        <f t="shared" si="24"/>
        <v>115204</v>
      </c>
      <c r="T12" s="41">
        <f>+T17+T22</f>
        <v>4672</v>
      </c>
      <c r="U12" s="41">
        <f t="shared" si="24"/>
        <v>17</v>
      </c>
      <c r="V12" s="41">
        <f t="shared" si="24"/>
        <v>2798</v>
      </c>
      <c r="W12" s="41">
        <f t="shared" si="24"/>
        <v>1914</v>
      </c>
      <c r="X12" s="41">
        <f t="shared" si="13"/>
        <v>77831</v>
      </c>
      <c r="Y12" s="41">
        <f t="shared" si="13"/>
        <v>719</v>
      </c>
      <c r="Z12" s="41">
        <f t="shared" ref="Z12:AG12" si="25">+Z17+Z22</f>
        <v>115964</v>
      </c>
      <c r="AA12" s="41">
        <f t="shared" si="25"/>
        <v>4884</v>
      </c>
      <c r="AB12" s="41">
        <f t="shared" ref="AB12" si="26">+AB17+AB22</f>
        <v>9556</v>
      </c>
      <c r="AC12" s="41">
        <f t="shared" si="25"/>
        <v>8405</v>
      </c>
      <c r="AD12" s="41">
        <f t="shared" si="25"/>
        <v>1475</v>
      </c>
      <c r="AE12" s="41">
        <f t="shared" si="25"/>
        <v>149</v>
      </c>
      <c r="AF12" s="41">
        <f>+AF17+AF22</f>
        <v>25</v>
      </c>
      <c r="AG12" s="41">
        <f t="shared" si="25"/>
        <v>2693</v>
      </c>
      <c r="AH12" s="41">
        <f t="shared" ref="AH12:AI12" si="27">+AH17+AH22</f>
        <v>176</v>
      </c>
      <c r="AI12" s="41">
        <f t="shared" si="27"/>
        <v>182</v>
      </c>
      <c r="AJ12" s="41">
        <f t="shared" si="21"/>
        <v>40686</v>
      </c>
      <c r="AK12" s="41">
        <f t="shared" si="21"/>
        <v>0</v>
      </c>
      <c r="AL12" s="41">
        <f t="shared" si="21"/>
        <v>51</v>
      </c>
      <c r="AM12" s="41">
        <f>+AM17+AM22</f>
        <v>40759</v>
      </c>
      <c r="AN12" s="41">
        <f>+AN17+AN22</f>
        <v>766</v>
      </c>
      <c r="AO12" s="41">
        <f>+AO17+AO22</f>
        <v>659</v>
      </c>
      <c r="AP12" s="41">
        <f t="shared" ref="AP12:BF12" si="28">+AP17+AP22</f>
        <v>115382</v>
      </c>
      <c r="AQ12" s="41">
        <f t="shared" si="28"/>
        <v>2706</v>
      </c>
      <c r="AR12" s="41">
        <f t="shared" si="28"/>
        <v>267</v>
      </c>
      <c r="AS12" s="41">
        <f t="shared" si="28"/>
        <v>1675</v>
      </c>
      <c r="AT12" s="41">
        <f t="shared" si="28"/>
        <v>200</v>
      </c>
      <c r="AU12" s="41">
        <f t="shared" ref="AU12" si="29">+AU17+AU22</f>
        <v>59</v>
      </c>
      <c r="AV12" s="41">
        <f t="shared" si="28"/>
        <v>2037</v>
      </c>
      <c r="AW12" s="41">
        <f t="shared" si="28"/>
        <v>116682</v>
      </c>
      <c r="AX12" s="41">
        <f t="shared" si="28"/>
        <v>24979</v>
      </c>
      <c r="AY12" s="41">
        <f t="shared" si="28"/>
        <v>16812</v>
      </c>
      <c r="AZ12" s="41">
        <f t="shared" si="28"/>
        <v>19191</v>
      </c>
      <c r="BA12" s="41">
        <f t="shared" si="28"/>
        <v>4066</v>
      </c>
      <c r="BB12" s="41">
        <f t="shared" si="28"/>
        <v>20468</v>
      </c>
      <c r="BC12" s="41">
        <f t="shared" si="28"/>
        <v>5798</v>
      </c>
      <c r="BD12" s="41">
        <f t="shared" si="28"/>
        <v>630</v>
      </c>
      <c r="BE12" s="41">
        <f t="shared" ref="BE12" si="30">+BE17+BE22</f>
        <v>6432</v>
      </c>
      <c r="BF12" s="42">
        <f t="shared" si="28"/>
        <v>501</v>
      </c>
    </row>
    <row r="13" spans="1:60" s="29" customFormat="1" ht="14.4" customHeight="1" x14ac:dyDescent="0.2">
      <c r="A13" s="56"/>
      <c r="B13" s="55" t="s">
        <v>51</v>
      </c>
      <c r="C13" s="35" t="s">
        <v>43</v>
      </c>
      <c r="D13" s="25">
        <v>20573</v>
      </c>
      <c r="E13" s="25">
        <v>20441</v>
      </c>
      <c r="F13" s="25">
        <v>24</v>
      </c>
      <c r="G13" s="25">
        <v>89</v>
      </c>
      <c r="H13" s="25">
        <v>271</v>
      </c>
      <c r="I13" s="25">
        <v>175</v>
      </c>
      <c r="J13" s="25">
        <v>63</v>
      </c>
      <c r="K13" s="25">
        <v>35</v>
      </c>
      <c r="L13" s="25">
        <v>13050</v>
      </c>
      <c r="M13" s="25">
        <v>4677</v>
      </c>
      <c r="N13" s="25">
        <v>2001</v>
      </c>
      <c r="O13" s="25">
        <v>3193</v>
      </c>
      <c r="P13" s="25">
        <v>3179</v>
      </c>
      <c r="Q13" s="25">
        <v>1368</v>
      </c>
      <c r="R13" s="25">
        <v>7172</v>
      </c>
      <c r="S13" s="25">
        <v>20168</v>
      </c>
      <c r="T13" s="25">
        <v>950</v>
      </c>
      <c r="U13" s="25">
        <v>3</v>
      </c>
      <c r="V13" s="25">
        <v>579</v>
      </c>
      <c r="W13" s="25">
        <v>378</v>
      </c>
      <c r="X13" s="25">
        <v>20269</v>
      </c>
      <c r="Y13" s="25">
        <v>227</v>
      </c>
      <c r="Z13" s="25">
        <v>20273</v>
      </c>
      <c r="AA13" s="25">
        <v>1147</v>
      </c>
      <c r="AB13" s="25">
        <v>2010</v>
      </c>
      <c r="AC13" s="25">
        <v>1730</v>
      </c>
      <c r="AD13" s="25">
        <v>327</v>
      </c>
      <c r="AE13" s="25">
        <v>25</v>
      </c>
      <c r="AF13" s="25">
        <v>3</v>
      </c>
      <c r="AG13" s="25">
        <v>500</v>
      </c>
      <c r="AH13" s="25">
        <v>30</v>
      </c>
      <c r="AI13" s="25">
        <v>23</v>
      </c>
      <c r="AJ13" s="25">
        <v>20383</v>
      </c>
      <c r="AK13" s="25">
        <v>0</v>
      </c>
      <c r="AL13" s="25">
        <v>33</v>
      </c>
      <c r="AM13" s="25">
        <v>20315</v>
      </c>
      <c r="AN13" s="25">
        <v>179</v>
      </c>
      <c r="AO13" s="25">
        <v>394</v>
      </c>
      <c r="AP13" s="25">
        <v>20413</v>
      </c>
      <c r="AQ13" s="25">
        <v>738</v>
      </c>
      <c r="AR13" s="25">
        <v>58</v>
      </c>
      <c r="AS13" s="25">
        <v>308</v>
      </c>
      <c r="AT13" s="25">
        <v>38</v>
      </c>
      <c r="AU13" s="25">
        <v>20</v>
      </c>
      <c r="AV13" s="25">
        <v>368</v>
      </c>
      <c r="AW13" s="25">
        <v>20410</v>
      </c>
      <c r="AX13" s="25">
        <v>3621</v>
      </c>
      <c r="AY13" s="25">
        <v>2716</v>
      </c>
      <c r="AZ13" s="25">
        <v>2938</v>
      </c>
      <c r="BA13" s="25">
        <v>855</v>
      </c>
      <c r="BB13" s="25">
        <v>3995</v>
      </c>
      <c r="BC13" s="25">
        <v>1058</v>
      </c>
      <c r="BD13" s="43">
        <v>102</v>
      </c>
      <c r="BE13" s="43">
        <v>1208</v>
      </c>
      <c r="BF13" s="43">
        <v>99</v>
      </c>
    </row>
    <row r="14" spans="1:60" s="29" customFormat="1" ht="14.4" customHeight="1" x14ac:dyDescent="0.2">
      <c r="A14" s="56"/>
      <c r="B14" s="109"/>
      <c r="C14" s="36" t="s">
        <v>44</v>
      </c>
      <c r="D14" s="40">
        <v>19746</v>
      </c>
      <c r="E14" s="40">
        <v>19534</v>
      </c>
      <c r="F14" s="40">
        <v>22</v>
      </c>
      <c r="G14" s="40">
        <v>97</v>
      </c>
      <c r="H14" s="40">
        <v>194</v>
      </c>
      <c r="I14" s="40">
        <v>122</v>
      </c>
      <c r="J14" s="40">
        <v>44</v>
      </c>
      <c r="K14" s="40">
        <v>30</v>
      </c>
      <c r="L14" s="40">
        <v>11720</v>
      </c>
      <c r="M14" s="40">
        <v>4100</v>
      </c>
      <c r="N14" s="40">
        <v>1862</v>
      </c>
      <c r="O14" s="40">
        <v>2871</v>
      </c>
      <c r="P14" s="40">
        <v>2887</v>
      </c>
      <c r="Q14" s="40">
        <v>1180</v>
      </c>
      <c r="R14" s="40">
        <v>7632</v>
      </c>
      <c r="S14" s="40">
        <v>19161</v>
      </c>
      <c r="T14" s="40">
        <v>895</v>
      </c>
      <c r="U14" s="40">
        <v>5</v>
      </c>
      <c r="V14" s="40">
        <v>576</v>
      </c>
      <c r="W14" s="40">
        <v>331</v>
      </c>
      <c r="X14" s="40" t="s">
        <v>56</v>
      </c>
      <c r="Y14" s="40" t="s">
        <v>56</v>
      </c>
      <c r="Z14" s="40">
        <v>19300</v>
      </c>
      <c r="AA14" s="40">
        <v>1015</v>
      </c>
      <c r="AB14" s="40">
        <v>1708</v>
      </c>
      <c r="AC14" s="40">
        <v>1444</v>
      </c>
      <c r="AD14" s="40">
        <v>319</v>
      </c>
      <c r="AE14" s="40">
        <v>41</v>
      </c>
      <c r="AF14" s="40">
        <v>3</v>
      </c>
      <c r="AG14" s="40">
        <v>476</v>
      </c>
      <c r="AH14" s="40">
        <v>24</v>
      </c>
      <c r="AI14" s="40">
        <v>32</v>
      </c>
      <c r="AJ14" s="40" t="s">
        <v>56</v>
      </c>
      <c r="AK14" s="40">
        <v>0</v>
      </c>
      <c r="AL14" s="40" t="s">
        <v>56</v>
      </c>
      <c r="AM14" s="40" t="s">
        <v>56</v>
      </c>
      <c r="AN14" s="40">
        <v>131</v>
      </c>
      <c r="AO14" s="40" t="s">
        <v>56</v>
      </c>
      <c r="AP14" s="40">
        <v>19366</v>
      </c>
      <c r="AQ14" s="40">
        <v>546</v>
      </c>
      <c r="AR14" s="40">
        <v>36</v>
      </c>
      <c r="AS14" s="40">
        <v>333</v>
      </c>
      <c r="AT14" s="40">
        <v>39</v>
      </c>
      <c r="AU14" s="40">
        <v>13</v>
      </c>
      <c r="AV14" s="40">
        <v>339</v>
      </c>
      <c r="AW14" s="40">
        <v>19468</v>
      </c>
      <c r="AX14" s="40">
        <v>3709</v>
      </c>
      <c r="AY14" s="40">
        <v>2794</v>
      </c>
      <c r="AZ14" s="40">
        <v>3059</v>
      </c>
      <c r="BA14" s="40">
        <v>883</v>
      </c>
      <c r="BB14" s="40">
        <v>4074</v>
      </c>
      <c r="BC14" s="40">
        <v>963</v>
      </c>
      <c r="BD14" s="40">
        <v>95</v>
      </c>
      <c r="BE14" s="40">
        <v>1382</v>
      </c>
      <c r="BF14" s="40">
        <v>75</v>
      </c>
    </row>
    <row r="15" spans="1:60" s="29" customFormat="1" ht="14.4" customHeight="1" x14ac:dyDescent="0.2">
      <c r="A15" s="56"/>
      <c r="B15" s="109"/>
      <c r="C15" s="36" t="s">
        <v>45</v>
      </c>
      <c r="D15" s="41">
        <v>18797</v>
      </c>
      <c r="E15" s="41">
        <v>18631</v>
      </c>
      <c r="F15" s="41">
        <v>24</v>
      </c>
      <c r="G15" s="41">
        <v>65</v>
      </c>
      <c r="H15" s="41">
        <v>178</v>
      </c>
      <c r="I15" s="41">
        <v>90</v>
      </c>
      <c r="J15" s="41">
        <v>69</v>
      </c>
      <c r="K15" s="41">
        <v>20</v>
      </c>
      <c r="L15" s="41">
        <v>10693</v>
      </c>
      <c r="M15" s="41">
        <v>3716</v>
      </c>
      <c r="N15" s="41">
        <v>1694</v>
      </c>
      <c r="O15" s="41">
        <v>2677</v>
      </c>
      <c r="P15" s="41">
        <v>2606</v>
      </c>
      <c r="Q15" s="41">
        <v>1137</v>
      </c>
      <c r="R15" s="41">
        <v>7773</v>
      </c>
      <c r="S15" s="41">
        <v>18289</v>
      </c>
      <c r="T15" s="41">
        <v>789</v>
      </c>
      <c r="U15" s="41">
        <v>1</v>
      </c>
      <c r="V15" s="41">
        <v>478</v>
      </c>
      <c r="W15" s="41">
        <v>318</v>
      </c>
      <c r="X15" s="41">
        <v>18629</v>
      </c>
      <c r="Y15" s="41">
        <v>207</v>
      </c>
      <c r="Z15" s="41">
        <v>18393</v>
      </c>
      <c r="AA15" s="41">
        <v>995</v>
      </c>
      <c r="AB15" s="41">
        <v>1657</v>
      </c>
      <c r="AC15" s="41">
        <v>1449</v>
      </c>
      <c r="AD15" s="41">
        <v>264</v>
      </c>
      <c r="AE15" s="41">
        <v>20</v>
      </c>
      <c r="AF15" s="41">
        <v>2</v>
      </c>
      <c r="AG15" s="41">
        <v>487</v>
      </c>
      <c r="AH15" s="41">
        <v>31</v>
      </c>
      <c r="AI15" s="41">
        <v>22</v>
      </c>
      <c r="AJ15" s="41" t="s">
        <v>56</v>
      </c>
      <c r="AK15" s="41">
        <v>0</v>
      </c>
      <c r="AL15" s="41" t="s">
        <v>56</v>
      </c>
      <c r="AM15" s="41" t="s">
        <v>56</v>
      </c>
      <c r="AN15" s="41">
        <v>112</v>
      </c>
      <c r="AO15" s="41" t="s">
        <v>56</v>
      </c>
      <c r="AP15" s="41">
        <v>18439</v>
      </c>
      <c r="AQ15" s="41">
        <v>406</v>
      </c>
      <c r="AR15" s="41">
        <v>40</v>
      </c>
      <c r="AS15" s="41">
        <v>311</v>
      </c>
      <c r="AT15" s="41">
        <v>41</v>
      </c>
      <c r="AU15" s="41">
        <v>8</v>
      </c>
      <c r="AV15" s="41">
        <v>348</v>
      </c>
      <c r="AW15" s="41">
        <v>18549</v>
      </c>
      <c r="AX15" s="41">
        <v>4322</v>
      </c>
      <c r="AY15" s="41">
        <v>3057</v>
      </c>
      <c r="AZ15" s="41">
        <v>3197</v>
      </c>
      <c r="BA15" s="41">
        <v>877</v>
      </c>
      <c r="BB15" s="41">
        <v>3957</v>
      </c>
      <c r="BC15" s="41">
        <v>1009</v>
      </c>
      <c r="BD15" s="41">
        <v>80</v>
      </c>
      <c r="BE15" s="41">
        <v>1294</v>
      </c>
      <c r="BF15" s="41">
        <v>90</v>
      </c>
    </row>
    <row r="16" spans="1:60" s="29" customFormat="1" ht="12" customHeight="1" x14ac:dyDescent="0.15">
      <c r="A16" s="56"/>
      <c r="B16" s="109"/>
      <c r="C16" s="20" t="s">
        <v>54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 t="s">
        <v>56</v>
      </c>
      <c r="AN16" s="41">
        <v>0</v>
      </c>
      <c r="AO16" s="26" t="s">
        <v>56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26">
        <v>0</v>
      </c>
      <c r="BD16" s="44">
        <v>0</v>
      </c>
      <c r="BE16" s="44">
        <v>0</v>
      </c>
      <c r="BF16" s="44">
        <v>0</v>
      </c>
    </row>
    <row r="17" spans="1:58" s="29" customFormat="1" ht="14.4" customHeight="1" x14ac:dyDescent="0.2">
      <c r="A17" s="56"/>
      <c r="B17" s="109"/>
      <c r="C17" s="37" t="s">
        <v>46</v>
      </c>
      <c r="D17" s="27">
        <v>59116</v>
      </c>
      <c r="E17" s="27">
        <v>58606</v>
      </c>
      <c r="F17" s="27">
        <v>70</v>
      </c>
      <c r="G17" s="27">
        <v>251</v>
      </c>
      <c r="H17" s="27">
        <v>643</v>
      </c>
      <c r="I17" s="27">
        <v>387</v>
      </c>
      <c r="J17" s="27">
        <v>176</v>
      </c>
      <c r="K17" s="27">
        <v>85</v>
      </c>
      <c r="L17" s="27">
        <v>35463</v>
      </c>
      <c r="M17" s="27">
        <v>12493</v>
      </c>
      <c r="N17" s="27">
        <v>5557</v>
      </c>
      <c r="O17" s="27">
        <v>8741</v>
      </c>
      <c r="P17" s="27">
        <v>8672</v>
      </c>
      <c r="Q17" s="27">
        <v>3685</v>
      </c>
      <c r="R17" s="27">
        <v>22577</v>
      </c>
      <c r="S17" s="27">
        <v>57618</v>
      </c>
      <c r="T17" s="27">
        <v>2634</v>
      </c>
      <c r="U17" s="27">
        <v>9</v>
      </c>
      <c r="V17" s="27">
        <v>1633</v>
      </c>
      <c r="W17" s="27">
        <v>1027</v>
      </c>
      <c r="X17" s="27">
        <v>38898</v>
      </c>
      <c r="Y17" s="27">
        <v>434</v>
      </c>
      <c r="Z17" s="27">
        <v>57966</v>
      </c>
      <c r="AA17" s="27">
        <v>3157</v>
      </c>
      <c r="AB17" s="27">
        <v>5375</v>
      </c>
      <c r="AC17" s="27">
        <v>4623</v>
      </c>
      <c r="AD17" s="27">
        <v>910</v>
      </c>
      <c r="AE17" s="27">
        <v>86</v>
      </c>
      <c r="AF17" s="27">
        <v>8</v>
      </c>
      <c r="AG17" s="27">
        <v>1463</v>
      </c>
      <c r="AH17" s="27">
        <v>85</v>
      </c>
      <c r="AI17" s="27">
        <v>77</v>
      </c>
      <c r="AJ17" s="27">
        <v>20383</v>
      </c>
      <c r="AK17" s="27">
        <v>0</v>
      </c>
      <c r="AL17" s="27">
        <v>33</v>
      </c>
      <c r="AM17" s="27">
        <v>20315</v>
      </c>
      <c r="AN17" s="27">
        <v>422</v>
      </c>
      <c r="AO17" s="27">
        <v>394</v>
      </c>
      <c r="AP17" s="27">
        <v>58218</v>
      </c>
      <c r="AQ17" s="27">
        <v>1690</v>
      </c>
      <c r="AR17" s="27">
        <v>134</v>
      </c>
      <c r="AS17" s="27">
        <v>952</v>
      </c>
      <c r="AT17" s="27">
        <v>118</v>
      </c>
      <c r="AU17" s="27">
        <v>41</v>
      </c>
      <c r="AV17" s="27">
        <v>1055</v>
      </c>
      <c r="AW17" s="27">
        <v>58427</v>
      </c>
      <c r="AX17" s="27">
        <v>11652</v>
      </c>
      <c r="AY17" s="27">
        <v>8567</v>
      </c>
      <c r="AZ17" s="27">
        <v>9194</v>
      </c>
      <c r="BA17" s="27">
        <v>2615</v>
      </c>
      <c r="BB17" s="27">
        <v>12026</v>
      </c>
      <c r="BC17" s="27">
        <v>3030</v>
      </c>
      <c r="BD17" s="45">
        <v>277</v>
      </c>
      <c r="BE17" s="45">
        <v>3884</v>
      </c>
      <c r="BF17" s="45">
        <v>264</v>
      </c>
    </row>
    <row r="18" spans="1:58" ht="14.4" customHeight="1" x14ac:dyDescent="0.15">
      <c r="A18" s="56"/>
      <c r="B18" s="55" t="s">
        <v>52</v>
      </c>
      <c r="C18" s="18" t="s">
        <v>43</v>
      </c>
      <c r="D18" s="25">
        <v>20542</v>
      </c>
      <c r="E18" s="25">
        <v>20433</v>
      </c>
      <c r="F18" s="25">
        <v>4</v>
      </c>
      <c r="G18" s="25">
        <v>31</v>
      </c>
      <c r="H18" s="25">
        <v>451</v>
      </c>
      <c r="I18" s="25">
        <v>424</v>
      </c>
      <c r="J18" s="25">
        <v>8</v>
      </c>
      <c r="K18" s="25">
        <v>28</v>
      </c>
      <c r="L18" s="25">
        <v>10581</v>
      </c>
      <c r="M18" s="25">
        <v>3863</v>
      </c>
      <c r="N18" s="25">
        <v>1716</v>
      </c>
      <c r="O18" s="25">
        <v>2576</v>
      </c>
      <c r="P18" s="25">
        <v>2426</v>
      </c>
      <c r="Q18" s="25">
        <v>1265</v>
      </c>
      <c r="R18" s="25">
        <v>9559</v>
      </c>
      <c r="S18" s="25">
        <v>20146</v>
      </c>
      <c r="T18" s="25">
        <v>684</v>
      </c>
      <c r="U18" s="25">
        <v>1</v>
      </c>
      <c r="V18" s="25">
        <v>397</v>
      </c>
      <c r="W18" s="25">
        <v>295</v>
      </c>
      <c r="X18" s="25">
        <v>20361</v>
      </c>
      <c r="Y18" s="25">
        <v>131</v>
      </c>
      <c r="Z18" s="25">
        <v>20324</v>
      </c>
      <c r="AA18" s="25">
        <v>656</v>
      </c>
      <c r="AB18" s="25">
        <v>1529</v>
      </c>
      <c r="AC18" s="25">
        <v>1388</v>
      </c>
      <c r="AD18" s="25">
        <v>212</v>
      </c>
      <c r="AE18" s="25">
        <v>22</v>
      </c>
      <c r="AF18" s="25">
        <v>10</v>
      </c>
      <c r="AG18" s="25">
        <v>413</v>
      </c>
      <c r="AH18" s="25">
        <v>33</v>
      </c>
      <c r="AI18" s="25">
        <v>36</v>
      </c>
      <c r="AJ18" s="25">
        <v>20303</v>
      </c>
      <c r="AK18" s="25">
        <v>0</v>
      </c>
      <c r="AL18" s="25">
        <v>18</v>
      </c>
      <c r="AM18" s="25">
        <v>20444</v>
      </c>
      <c r="AN18" s="25">
        <v>155</v>
      </c>
      <c r="AO18" s="25">
        <v>265</v>
      </c>
      <c r="AP18" s="25">
        <v>19931</v>
      </c>
      <c r="AQ18" s="25">
        <v>414</v>
      </c>
      <c r="AR18" s="25">
        <v>46</v>
      </c>
      <c r="AS18" s="25">
        <v>246</v>
      </c>
      <c r="AT18" s="25">
        <v>29</v>
      </c>
      <c r="AU18" s="25">
        <v>8</v>
      </c>
      <c r="AV18" s="25">
        <v>329</v>
      </c>
      <c r="AW18" s="25">
        <v>20360</v>
      </c>
      <c r="AX18" s="25">
        <v>4228</v>
      </c>
      <c r="AY18" s="25">
        <v>2664</v>
      </c>
      <c r="AZ18" s="25">
        <v>3241</v>
      </c>
      <c r="BA18" s="25">
        <v>489</v>
      </c>
      <c r="BB18" s="25">
        <v>2869</v>
      </c>
      <c r="BC18" s="25">
        <v>1016</v>
      </c>
      <c r="BD18" s="43">
        <v>120</v>
      </c>
      <c r="BE18" s="43">
        <v>824</v>
      </c>
      <c r="BF18" s="43">
        <v>92</v>
      </c>
    </row>
    <row r="19" spans="1:58" ht="14.4" customHeight="1" x14ac:dyDescent="0.15">
      <c r="A19" s="56"/>
      <c r="B19" s="109"/>
      <c r="C19" s="19" t="s">
        <v>44</v>
      </c>
      <c r="D19" s="40">
        <v>19801</v>
      </c>
      <c r="E19" s="40">
        <v>19558</v>
      </c>
      <c r="F19" s="40">
        <v>3</v>
      </c>
      <c r="G19" s="40">
        <v>33</v>
      </c>
      <c r="H19" s="40">
        <v>322</v>
      </c>
      <c r="I19" s="40">
        <v>297</v>
      </c>
      <c r="J19" s="40">
        <v>7</v>
      </c>
      <c r="K19" s="40">
        <v>20</v>
      </c>
      <c r="L19" s="40">
        <v>9332</v>
      </c>
      <c r="M19" s="40">
        <v>3588</v>
      </c>
      <c r="N19" s="40">
        <v>1587</v>
      </c>
      <c r="O19" s="40">
        <v>2180</v>
      </c>
      <c r="P19" s="40">
        <v>1977</v>
      </c>
      <c r="Q19" s="40">
        <v>1145</v>
      </c>
      <c r="R19" s="40">
        <v>9984</v>
      </c>
      <c r="S19" s="40">
        <v>19202</v>
      </c>
      <c r="T19" s="40">
        <v>695</v>
      </c>
      <c r="U19" s="40">
        <v>2</v>
      </c>
      <c r="V19" s="40">
        <v>416</v>
      </c>
      <c r="W19" s="40">
        <v>283</v>
      </c>
      <c r="X19" s="40" t="s">
        <v>56</v>
      </c>
      <c r="Y19" s="40" t="s">
        <v>56</v>
      </c>
      <c r="Z19" s="40">
        <v>19347</v>
      </c>
      <c r="AA19" s="40">
        <v>592</v>
      </c>
      <c r="AB19" s="40">
        <v>1352</v>
      </c>
      <c r="AC19" s="40">
        <v>1231</v>
      </c>
      <c r="AD19" s="40">
        <v>163</v>
      </c>
      <c r="AE19" s="40">
        <v>19</v>
      </c>
      <c r="AF19" s="40">
        <v>7</v>
      </c>
      <c r="AG19" s="40">
        <v>434</v>
      </c>
      <c r="AH19" s="40">
        <v>34</v>
      </c>
      <c r="AI19" s="40">
        <v>36</v>
      </c>
      <c r="AJ19" s="26" t="s">
        <v>56</v>
      </c>
      <c r="AK19" s="40">
        <v>0</v>
      </c>
      <c r="AL19" s="40" t="s">
        <v>56</v>
      </c>
      <c r="AM19" s="40" t="s">
        <v>56</v>
      </c>
      <c r="AN19" s="40">
        <v>100</v>
      </c>
      <c r="AO19" s="40" t="s">
        <v>56</v>
      </c>
      <c r="AP19" s="40">
        <v>19149</v>
      </c>
      <c r="AQ19" s="40">
        <v>334</v>
      </c>
      <c r="AR19" s="40">
        <v>46</v>
      </c>
      <c r="AS19" s="40">
        <v>239</v>
      </c>
      <c r="AT19" s="40">
        <v>22</v>
      </c>
      <c r="AU19" s="40">
        <v>4</v>
      </c>
      <c r="AV19" s="40">
        <v>327</v>
      </c>
      <c r="AW19" s="40">
        <v>19478</v>
      </c>
      <c r="AX19" s="40">
        <v>4327</v>
      </c>
      <c r="AY19" s="40">
        <v>2718</v>
      </c>
      <c r="AZ19" s="40">
        <v>3392</v>
      </c>
      <c r="BA19" s="40">
        <v>480</v>
      </c>
      <c r="BB19" s="40">
        <v>2917</v>
      </c>
      <c r="BC19" s="40">
        <v>898</v>
      </c>
      <c r="BD19" s="40">
        <v>115</v>
      </c>
      <c r="BE19" s="40">
        <v>868</v>
      </c>
      <c r="BF19" s="40">
        <v>73</v>
      </c>
    </row>
    <row r="20" spans="1:58" ht="14.4" customHeight="1" x14ac:dyDescent="0.15">
      <c r="A20" s="56"/>
      <c r="B20" s="109"/>
      <c r="C20" s="19" t="s">
        <v>45</v>
      </c>
      <c r="D20" s="41">
        <v>18677</v>
      </c>
      <c r="E20" s="41">
        <v>18486</v>
      </c>
      <c r="F20" s="41">
        <v>8</v>
      </c>
      <c r="G20" s="41">
        <v>33</v>
      </c>
      <c r="H20" s="41">
        <v>237</v>
      </c>
      <c r="I20" s="41">
        <v>219</v>
      </c>
      <c r="J20" s="41">
        <v>4</v>
      </c>
      <c r="K20" s="41">
        <v>15</v>
      </c>
      <c r="L20" s="41">
        <v>8124</v>
      </c>
      <c r="M20" s="41">
        <v>3108</v>
      </c>
      <c r="N20" s="41">
        <v>1418</v>
      </c>
      <c r="O20" s="41">
        <v>1955</v>
      </c>
      <c r="P20" s="41">
        <v>1643</v>
      </c>
      <c r="Q20" s="41">
        <v>1025</v>
      </c>
      <c r="R20" s="41">
        <v>10200</v>
      </c>
      <c r="S20" s="41">
        <v>18238</v>
      </c>
      <c r="T20" s="41">
        <v>659</v>
      </c>
      <c r="U20" s="41">
        <v>5</v>
      </c>
      <c r="V20" s="41">
        <v>352</v>
      </c>
      <c r="W20" s="41">
        <v>309</v>
      </c>
      <c r="X20" s="41">
        <v>18572</v>
      </c>
      <c r="Y20" s="41">
        <v>154</v>
      </c>
      <c r="Z20" s="41">
        <v>18327</v>
      </c>
      <c r="AA20" s="41">
        <v>479</v>
      </c>
      <c r="AB20" s="41">
        <v>1300</v>
      </c>
      <c r="AC20" s="41">
        <v>1163</v>
      </c>
      <c r="AD20" s="41">
        <v>190</v>
      </c>
      <c r="AE20" s="41">
        <v>22</v>
      </c>
      <c r="AF20" s="41">
        <v>0</v>
      </c>
      <c r="AG20" s="41">
        <v>383</v>
      </c>
      <c r="AH20" s="41">
        <v>24</v>
      </c>
      <c r="AI20" s="41">
        <v>33</v>
      </c>
      <c r="AJ20" s="26" t="s">
        <v>56</v>
      </c>
      <c r="AK20" s="41">
        <v>0</v>
      </c>
      <c r="AL20" s="41" t="s">
        <v>56</v>
      </c>
      <c r="AM20" s="41" t="s">
        <v>56</v>
      </c>
      <c r="AN20" s="41">
        <v>89</v>
      </c>
      <c r="AO20" s="41" t="s">
        <v>56</v>
      </c>
      <c r="AP20" s="41">
        <v>18084</v>
      </c>
      <c r="AQ20" s="41">
        <v>268</v>
      </c>
      <c r="AR20" s="41">
        <v>41</v>
      </c>
      <c r="AS20" s="41">
        <v>238</v>
      </c>
      <c r="AT20" s="41">
        <v>31</v>
      </c>
      <c r="AU20" s="41">
        <v>6</v>
      </c>
      <c r="AV20" s="41">
        <v>326</v>
      </c>
      <c r="AW20" s="41">
        <v>18417</v>
      </c>
      <c r="AX20" s="41">
        <v>4772</v>
      </c>
      <c r="AY20" s="41">
        <v>2863</v>
      </c>
      <c r="AZ20" s="41">
        <v>3364</v>
      </c>
      <c r="BA20" s="41">
        <v>482</v>
      </c>
      <c r="BB20" s="41">
        <v>2656</v>
      </c>
      <c r="BC20" s="41">
        <v>854</v>
      </c>
      <c r="BD20" s="41">
        <v>118</v>
      </c>
      <c r="BE20" s="41">
        <v>856</v>
      </c>
      <c r="BF20" s="41">
        <v>72</v>
      </c>
    </row>
    <row r="21" spans="1:58" ht="12" customHeight="1" x14ac:dyDescent="0.15">
      <c r="A21" s="56"/>
      <c r="B21" s="109"/>
      <c r="C21" s="20" t="s">
        <v>54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6">
        <v>0</v>
      </c>
      <c r="AI21" s="26">
        <v>0</v>
      </c>
      <c r="AJ21" s="26">
        <v>0</v>
      </c>
      <c r="AK21" s="26">
        <v>0</v>
      </c>
      <c r="AL21" s="26">
        <v>0</v>
      </c>
      <c r="AM21" s="26" t="s">
        <v>56</v>
      </c>
      <c r="AN21" s="41">
        <v>0</v>
      </c>
      <c r="AO21" s="26" t="s">
        <v>56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  <c r="AY21" s="26">
        <v>0</v>
      </c>
      <c r="AZ21" s="26">
        <v>0</v>
      </c>
      <c r="BA21" s="26">
        <v>0</v>
      </c>
      <c r="BB21" s="26">
        <v>0</v>
      </c>
      <c r="BC21" s="26">
        <v>0</v>
      </c>
      <c r="BD21" s="44">
        <v>0</v>
      </c>
      <c r="BE21" s="44">
        <v>0</v>
      </c>
      <c r="BF21" s="44">
        <v>0</v>
      </c>
    </row>
    <row r="22" spans="1:58" ht="14.4" customHeight="1" x14ac:dyDescent="0.15">
      <c r="A22" s="56"/>
      <c r="B22" s="109"/>
      <c r="C22" s="20" t="s">
        <v>46</v>
      </c>
      <c r="D22" s="27">
        <v>59020</v>
      </c>
      <c r="E22" s="27">
        <v>58477</v>
      </c>
      <c r="F22" s="27">
        <v>15</v>
      </c>
      <c r="G22" s="27">
        <v>97</v>
      </c>
      <c r="H22" s="27">
        <v>1010</v>
      </c>
      <c r="I22" s="27">
        <v>940</v>
      </c>
      <c r="J22" s="27">
        <v>19</v>
      </c>
      <c r="K22" s="27">
        <v>63</v>
      </c>
      <c r="L22" s="27">
        <v>28037</v>
      </c>
      <c r="M22" s="27">
        <v>10559</v>
      </c>
      <c r="N22" s="27">
        <v>4721</v>
      </c>
      <c r="O22" s="27">
        <v>6711</v>
      </c>
      <c r="P22" s="27">
        <v>6046</v>
      </c>
      <c r="Q22" s="27">
        <v>3435</v>
      </c>
      <c r="R22" s="27">
        <v>29743</v>
      </c>
      <c r="S22" s="27">
        <v>57586</v>
      </c>
      <c r="T22" s="27">
        <v>2038</v>
      </c>
      <c r="U22" s="27">
        <v>8</v>
      </c>
      <c r="V22" s="27">
        <v>1165</v>
      </c>
      <c r="W22" s="27">
        <v>887</v>
      </c>
      <c r="X22" s="27">
        <v>38933</v>
      </c>
      <c r="Y22" s="27">
        <v>285</v>
      </c>
      <c r="Z22" s="27">
        <v>57998</v>
      </c>
      <c r="AA22" s="27">
        <v>1727</v>
      </c>
      <c r="AB22" s="27">
        <v>4181</v>
      </c>
      <c r="AC22" s="27">
        <v>3782</v>
      </c>
      <c r="AD22" s="27">
        <v>565</v>
      </c>
      <c r="AE22" s="27">
        <v>63</v>
      </c>
      <c r="AF22" s="27">
        <v>17</v>
      </c>
      <c r="AG22" s="27">
        <v>1230</v>
      </c>
      <c r="AH22" s="27">
        <v>91</v>
      </c>
      <c r="AI22" s="27">
        <v>105</v>
      </c>
      <c r="AJ22" s="27">
        <v>20303</v>
      </c>
      <c r="AK22" s="27">
        <v>0</v>
      </c>
      <c r="AL22" s="27">
        <v>18</v>
      </c>
      <c r="AM22" s="27">
        <v>20444</v>
      </c>
      <c r="AN22" s="27">
        <v>344</v>
      </c>
      <c r="AO22" s="27">
        <v>265</v>
      </c>
      <c r="AP22" s="27">
        <v>57164</v>
      </c>
      <c r="AQ22" s="27">
        <v>1016</v>
      </c>
      <c r="AR22" s="27">
        <v>133</v>
      </c>
      <c r="AS22" s="27">
        <v>723</v>
      </c>
      <c r="AT22" s="27">
        <v>82</v>
      </c>
      <c r="AU22" s="27">
        <v>18</v>
      </c>
      <c r="AV22" s="27">
        <v>982</v>
      </c>
      <c r="AW22" s="27">
        <v>58255</v>
      </c>
      <c r="AX22" s="27">
        <v>13327</v>
      </c>
      <c r="AY22" s="27">
        <v>8245</v>
      </c>
      <c r="AZ22" s="27">
        <v>9997</v>
      </c>
      <c r="BA22" s="27">
        <v>1451</v>
      </c>
      <c r="BB22" s="27">
        <v>8442</v>
      </c>
      <c r="BC22" s="27">
        <v>2768</v>
      </c>
      <c r="BD22" s="45">
        <v>353</v>
      </c>
      <c r="BE22" s="45">
        <v>2548</v>
      </c>
      <c r="BF22" s="45">
        <v>237</v>
      </c>
    </row>
    <row r="23" spans="1:58" ht="14.4" customHeight="1" x14ac:dyDescent="0.15">
      <c r="A23" s="55" t="s">
        <v>53</v>
      </c>
      <c r="B23" s="55" t="s">
        <v>50</v>
      </c>
      <c r="C23" s="18" t="s">
        <v>43</v>
      </c>
      <c r="D23" s="39">
        <f>+D28+D33</f>
        <v>3681</v>
      </c>
      <c r="E23" s="39">
        <f t="shared" ref="E23:BF23" si="31">+E28+E33</f>
        <v>3367</v>
      </c>
      <c r="F23" s="39">
        <f t="shared" si="31"/>
        <v>5</v>
      </c>
      <c r="G23" s="39">
        <f t="shared" si="31"/>
        <v>42</v>
      </c>
      <c r="H23" s="39">
        <f>+H28+H33</f>
        <v>48</v>
      </c>
      <c r="I23" s="39">
        <f t="shared" si="31"/>
        <v>41</v>
      </c>
      <c r="J23" s="39">
        <f t="shared" si="31"/>
        <v>8</v>
      </c>
      <c r="K23" s="39">
        <f>+K28+K33</f>
        <v>1</v>
      </c>
      <c r="L23" s="39">
        <f>+L28+L33</f>
        <v>2251</v>
      </c>
      <c r="M23" s="39">
        <f>+M28+M33</f>
        <v>729</v>
      </c>
      <c r="N23" s="39">
        <f t="shared" si="31"/>
        <v>359</v>
      </c>
      <c r="O23" s="39">
        <f t="shared" si="31"/>
        <v>554</v>
      </c>
      <c r="P23" s="39">
        <f t="shared" si="31"/>
        <v>609</v>
      </c>
      <c r="Q23" s="39">
        <f t="shared" si="31"/>
        <v>243</v>
      </c>
      <c r="R23" s="39">
        <f t="shared" si="31"/>
        <v>1148</v>
      </c>
      <c r="S23" s="39">
        <f t="shared" si="31"/>
        <v>3358</v>
      </c>
      <c r="T23" s="39">
        <f>+T28+T33</f>
        <v>193</v>
      </c>
      <c r="U23" s="39">
        <f t="shared" si="31"/>
        <v>1</v>
      </c>
      <c r="V23" s="39">
        <f t="shared" si="31"/>
        <v>101</v>
      </c>
      <c r="W23" s="39">
        <f t="shared" si="31"/>
        <v>104</v>
      </c>
      <c r="X23" s="39">
        <f t="shared" si="31"/>
        <v>3331</v>
      </c>
      <c r="Y23" s="39">
        <f t="shared" si="31"/>
        <v>29</v>
      </c>
      <c r="Z23" s="39">
        <f t="shared" si="31"/>
        <v>3355</v>
      </c>
      <c r="AA23" s="39">
        <f t="shared" si="31"/>
        <v>176</v>
      </c>
      <c r="AB23" s="39">
        <f t="shared" ref="AB23" si="32">+AB28+AB33</f>
        <v>240</v>
      </c>
      <c r="AC23" s="39">
        <f t="shared" si="31"/>
        <v>212</v>
      </c>
      <c r="AD23" s="39">
        <f t="shared" si="31"/>
        <v>49</v>
      </c>
      <c r="AE23" s="39">
        <f t="shared" si="31"/>
        <v>2</v>
      </c>
      <c r="AF23" s="39">
        <f>+AF28+AF33</f>
        <v>0</v>
      </c>
      <c r="AG23" s="39">
        <f t="shared" si="31"/>
        <v>88</v>
      </c>
      <c r="AH23" s="39">
        <f t="shared" ref="AH23:AI23" si="33">+AH28+AH33</f>
        <v>3</v>
      </c>
      <c r="AI23" s="39">
        <f t="shared" si="33"/>
        <v>12</v>
      </c>
      <c r="AJ23" s="39">
        <f t="shared" si="31"/>
        <v>3336</v>
      </c>
      <c r="AK23" s="39">
        <f t="shared" si="31"/>
        <v>0</v>
      </c>
      <c r="AL23" s="39">
        <f>+AL28+AL33</f>
        <v>9</v>
      </c>
      <c r="AM23" s="39">
        <f t="shared" si="31"/>
        <v>3376</v>
      </c>
      <c r="AN23" s="39">
        <f t="shared" si="31"/>
        <v>39</v>
      </c>
      <c r="AO23" s="39">
        <f t="shared" si="31"/>
        <v>74</v>
      </c>
      <c r="AP23" s="39">
        <f t="shared" si="31"/>
        <v>3274</v>
      </c>
      <c r="AQ23" s="39">
        <f t="shared" si="31"/>
        <v>173</v>
      </c>
      <c r="AR23" s="39">
        <f t="shared" si="31"/>
        <v>20</v>
      </c>
      <c r="AS23" s="39">
        <f t="shared" si="31"/>
        <v>78</v>
      </c>
      <c r="AT23" s="39">
        <f t="shared" si="31"/>
        <v>12</v>
      </c>
      <c r="AU23" s="39">
        <f t="shared" ref="AU23" si="34">+AU28+AU33</f>
        <v>4</v>
      </c>
      <c r="AV23" s="39">
        <f t="shared" si="31"/>
        <v>121</v>
      </c>
      <c r="AW23" s="39">
        <f t="shared" si="31"/>
        <v>3355</v>
      </c>
      <c r="AX23" s="39">
        <f t="shared" si="31"/>
        <v>808</v>
      </c>
      <c r="AY23" s="39">
        <f t="shared" si="31"/>
        <v>731</v>
      </c>
      <c r="AZ23" s="39">
        <f t="shared" si="31"/>
        <v>821</v>
      </c>
      <c r="BA23" s="39">
        <f t="shared" si="31"/>
        <v>123</v>
      </c>
      <c r="BB23" s="39">
        <f t="shared" si="31"/>
        <v>790</v>
      </c>
      <c r="BC23" s="39">
        <f t="shared" si="31"/>
        <v>181</v>
      </c>
      <c r="BD23" s="39">
        <f t="shared" si="31"/>
        <v>9</v>
      </c>
      <c r="BE23" s="39">
        <f t="shared" ref="BE23" si="35">+BE28+BE33</f>
        <v>246</v>
      </c>
      <c r="BF23" s="39">
        <f t="shared" si="31"/>
        <v>26</v>
      </c>
    </row>
    <row r="24" spans="1:58" ht="14.4" customHeight="1" x14ac:dyDescent="0.15">
      <c r="A24" s="56"/>
      <c r="B24" s="56"/>
      <c r="C24" s="19" t="s">
        <v>44</v>
      </c>
      <c r="D24" s="40">
        <f t="shared" ref="D24:W24" si="36">+D29+D34</f>
        <v>3524</v>
      </c>
      <c r="E24" s="40">
        <f t="shared" si="36"/>
        <v>2963</v>
      </c>
      <c r="F24" s="40">
        <f t="shared" si="36"/>
        <v>5</v>
      </c>
      <c r="G24" s="40">
        <f t="shared" si="36"/>
        <v>31</v>
      </c>
      <c r="H24" s="40">
        <f>+H29+H34</f>
        <v>30</v>
      </c>
      <c r="I24" s="40">
        <f t="shared" si="36"/>
        <v>16</v>
      </c>
      <c r="J24" s="40">
        <f t="shared" si="36"/>
        <v>13</v>
      </c>
      <c r="K24" s="40">
        <f>+K29+K34</f>
        <v>1</v>
      </c>
      <c r="L24" s="40">
        <f t="shared" si="36"/>
        <v>1924</v>
      </c>
      <c r="M24" s="40">
        <f t="shared" si="36"/>
        <v>644</v>
      </c>
      <c r="N24" s="40">
        <f t="shared" si="36"/>
        <v>311</v>
      </c>
      <c r="O24" s="40">
        <f t="shared" si="36"/>
        <v>493</v>
      </c>
      <c r="P24" s="40">
        <f t="shared" si="36"/>
        <v>476</v>
      </c>
      <c r="Q24" s="40">
        <f t="shared" si="36"/>
        <v>155</v>
      </c>
      <c r="R24" s="40">
        <f t="shared" si="36"/>
        <v>1065</v>
      </c>
      <c r="S24" s="40">
        <f t="shared" si="36"/>
        <v>2939</v>
      </c>
      <c r="T24" s="40">
        <f>+T29+T34</f>
        <v>155</v>
      </c>
      <c r="U24" s="40">
        <f t="shared" si="36"/>
        <v>1</v>
      </c>
      <c r="V24" s="40">
        <f t="shared" si="36"/>
        <v>88</v>
      </c>
      <c r="W24" s="40">
        <f t="shared" si="36"/>
        <v>72</v>
      </c>
      <c r="X24" s="40" t="s">
        <v>56</v>
      </c>
      <c r="Y24" s="40" t="s">
        <v>56</v>
      </c>
      <c r="Z24" s="40">
        <f t="shared" ref="Z24:AG27" si="37">+Z29+Z34</f>
        <v>2938</v>
      </c>
      <c r="AA24" s="40">
        <f>+AA29+AA34</f>
        <v>135</v>
      </c>
      <c r="AB24" s="40">
        <f>+AB29+AB34</f>
        <v>165</v>
      </c>
      <c r="AC24" s="40">
        <f t="shared" si="37"/>
        <v>125</v>
      </c>
      <c r="AD24" s="40">
        <f t="shared" si="37"/>
        <v>48</v>
      </c>
      <c r="AE24" s="40">
        <f t="shared" si="37"/>
        <v>3</v>
      </c>
      <c r="AF24" s="40">
        <f t="shared" si="37"/>
        <v>2</v>
      </c>
      <c r="AG24" s="40">
        <f>+AG29+AG34</f>
        <v>49</v>
      </c>
      <c r="AH24" s="40">
        <f>+AH29+AH34</f>
        <v>1</v>
      </c>
      <c r="AI24" s="40">
        <f>+AI29+AI34</f>
        <v>13</v>
      </c>
      <c r="AJ24" s="46" t="s">
        <v>56</v>
      </c>
      <c r="AK24" s="40">
        <f>+AK29+AK34</f>
        <v>0</v>
      </c>
      <c r="AL24" s="40" t="s">
        <v>56</v>
      </c>
      <c r="AM24" s="40" t="s">
        <v>56</v>
      </c>
      <c r="AN24" s="40">
        <f>+AN29+AN34</f>
        <v>20</v>
      </c>
      <c r="AO24" s="40" t="s">
        <v>56</v>
      </c>
      <c r="AP24" s="40">
        <f t="shared" ref="AP24:BF24" si="38">+AP29+AP34</f>
        <v>2709</v>
      </c>
      <c r="AQ24" s="40">
        <f t="shared" si="38"/>
        <v>114</v>
      </c>
      <c r="AR24" s="40">
        <f t="shared" si="38"/>
        <v>19</v>
      </c>
      <c r="AS24" s="40">
        <f t="shared" si="38"/>
        <v>45</v>
      </c>
      <c r="AT24" s="40">
        <f t="shared" si="38"/>
        <v>8</v>
      </c>
      <c r="AU24" s="40">
        <f t="shared" ref="AU24" si="39">+AU29+AU34</f>
        <v>4</v>
      </c>
      <c r="AV24" s="40">
        <f t="shared" si="38"/>
        <v>102</v>
      </c>
      <c r="AW24" s="40">
        <f t="shared" si="38"/>
        <v>2948</v>
      </c>
      <c r="AX24" s="40">
        <f t="shared" si="38"/>
        <v>770</v>
      </c>
      <c r="AY24" s="40">
        <f t="shared" si="38"/>
        <v>723</v>
      </c>
      <c r="AZ24" s="40">
        <f t="shared" si="38"/>
        <v>706</v>
      </c>
      <c r="BA24" s="40">
        <f t="shared" si="38"/>
        <v>106</v>
      </c>
      <c r="BB24" s="40">
        <f t="shared" si="38"/>
        <v>705</v>
      </c>
      <c r="BC24" s="40">
        <f t="shared" si="38"/>
        <v>156</v>
      </c>
      <c r="BD24" s="40">
        <f t="shared" si="38"/>
        <v>12</v>
      </c>
      <c r="BE24" s="40">
        <f t="shared" ref="BE24" si="40">+BE29+BE34</f>
        <v>255</v>
      </c>
      <c r="BF24" s="40">
        <f t="shared" si="38"/>
        <v>24</v>
      </c>
    </row>
    <row r="25" spans="1:58" ht="14.4" customHeight="1" x14ac:dyDescent="0.15">
      <c r="A25" s="56"/>
      <c r="B25" s="56"/>
      <c r="C25" s="19" t="s">
        <v>45</v>
      </c>
      <c r="D25" s="40">
        <f t="shared" ref="D25:W25" si="41">+D30+D35</f>
        <v>2978</v>
      </c>
      <c r="E25" s="40">
        <f t="shared" si="41"/>
        <v>2465</v>
      </c>
      <c r="F25" s="40">
        <f t="shared" si="41"/>
        <v>3</v>
      </c>
      <c r="G25" s="40">
        <f t="shared" si="41"/>
        <v>36</v>
      </c>
      <c r="H25" s="40">
        <f>+H30+H35</f>
        <v>16</v>
      </c>
      <c r="I25" s="40">
        <f t="shared" si="41"/>
        <v>10</v>
      </c>
      <c r="J25" s="40">
        <f t="shared" si="41"/>
        <v>7</v>
      </c>
      <c r="K25" s="40">
        <f>+K30+K35</f>
        <v>1</v>
      </c>
      <c r="L25" s="40">
        <f>+L30+L35</f>
        <v>1496</v>
      </c>
      <c r="M25" s="40">
        <f>+M30+M35</f>
        <v>511</v>
      </c>
      <c r="N25" s="40">
        <f t="shared" si="41"/>
        <v>236</v>
      </c>
      <c r="O25" s="40">
        <f t="shared" si="41"/>
        <v>411</v>
      </c>
      <c r="P25" s="40">
        <f t="shared" si="41"/>
        <v>338</v>
      </c>
      <c r="Q25" s="40">
        <f t="shared" si="41"/>
        <v>128</v>
      </c>
      <c r="R25" s="40">
        <f t="shared" si="41"/>
        <v>1035</v>
      </c>
      <c r="S25" s="40">
        <f t="shared" si="41"/>
        <v>2443</v>
      </c>
      <c r="T25" s="40">
        <f>+T30+T35</f>
        <v>166</v>
      </c>
      <c r="U25" s="40">
        <f t="shared" si="41"/>
        <v>0</v>
      </c>
      <c r="V25" s="40">
        <f t="shared" si="41"/>
        <v>98</v>
      </c>
      <c r="W25" s="40">
        <f t="shared" si="41"/>
        <v>75</v>
      </c>
      <c r="X25" s="40">
        <f t="shared" ref="X25:Y27" si="42">+X30+X35</f>
        <v>2470</v>
      </c>
      <c r="Y25" s="40">
        <f t="shared" si="42"/>
        <v>22</v>
      </c>
      <c r="Z25" s="40">
        <f t="shared" si="37"/>
        <v>2440</v>
      </c>
      <c r="AA25" s="40">
        <f t="shared" si="37"/>
        <v>101</v>
      </c>
      <c r="AB25" s="40">
        <f t="shared" ref="AB25" si="43">+AB30+AB35</f>
        <v>122</v>
      </c>
      <c r="AC25" s="40">
        <f>+AC30+AC35</f>
        <v>99</v>
      </c>
      <c r="AD25" s="40">
        <f t="shared" si="37"/>
        <v>42</v>
      </c>
      <c r="AE25" s="40">
        <f t="shared" si="37"/>
        <v>3</v>
      </c>
      <c r="AF25" s="40">
        <f t="shared" si="37"/>
        <v>1</v>
      </c>
      <c r="AG25" s="40">
        <f t="shared" si="37"/>
        <v>52</v>
      </c>
      <c r="AH25" s="40">
        <f>+AH30+AH35</f>
        <v>4</v>
      </c>
      <c r="AI25" s="40">
        <f t="shared" ref="AI25" si="44">+AI30+AI35</f>
        <v>2</v>
      </c>
      <c r="AJ25" s="40" t="s">
        <v>56</v>
      </c>
      <c r="AK25" s="40">
        <f>+AK30+AK35</f>
        <v>0</v>
      </c>
      <c r="AL25" s="40" t="s">
        <v>56</v>
      </c>
      <c r="AM25" s="40" t="s">
        <v>56</v>
      </c>
      <c r="AN25" s="40">
        <f>+AN30+AN35</f>
        <v>17</v>
      </c>
      <c r="AO25" s="40" t="s">
        <v>56</v>
      </c>
      <c r="AP25" s="40">
        <f t="shared" ref="AP25:BF25" si="45">+AP30+AP35</f>
        <v>2365</v>
      </c>
      <c r="AQ25" s="40">
        <f t="shared" si="45"/>
        <v>92</v>
      </c>
      <c r="AR25" s="40">
        <f t="shared" si="45"/>
        <v>19</v>
      </c>
      <c r="AS25" s="40">
        <f t="shared" si="45"/>
        <v>50</v>
      </c>
      <c r="AT25" s="40">
        <f t="shared" si="45"/>
        <v>9</v>
      </c>
      <c r="AU25" s="40">
        <f t="shared" ref="AU25" si="46">+AU30+AU35</f>
        <v>2</v>
      </c>
      <c r="AV25" s="40">
        <f t="shared" si="45"/>
        <v>91</v>
      </c>
      <c r="AW25" s="40">
        <f t="shared" si="45"/>
        <v>2440</v>
      </c>
      <c r="AX25" s="40">
        <f t="shared" si="45"/>
        <v>650</v>
      </c>
      <c r="AY25" s="40">
        <f t="shared" si="45"/>
        <v>650</v>
      </c>
      <c r="AZ25" s="40">
        <f t="shared" si="45"/>
        <v>577</v>
      </c>
      <c r="BA25" s="40">
        <f t="shared" si="45"/>
        <v>103</v>
      </c>
      <c r="BB25" s="40">
        <f t="shared" si="45"/>
        <v>616</v>
      </c>
      <c r="BC25" s="40">
        <f t="shared" si="45"/>
        <v>134</v>
      </c>
      <c r="BD25" s="40">
        <f t="shared" si="45"/>
        <v>17</v>
      </c>
      <c r="BE25" s="40">
        <f t="shared" ref="BE25" si="47">+BE30+BE35</f>
        <v>217</v>
      </c>
      <c r="BF25" s="40">
        <f t="shared" si="45"/>
        <v>22</v>
      </c>
    </row>
    <row r="26" spans="1:58" ht="14.4" customHeight="1" x14ac:dyDescent="0.15">
      <c r="A26" s="56"/>
      <c r="B26" s="56"/>
      <c r="C26" s="20" t="s">
        <v>54</v>
      </c>
      <c r="D26" s="41">
        <f t="shared" ref="D26:W26" si="48">+D31+D36</f>
        <v>1490</v>
      </c>
      <c r="E26" s="41">
        <f t="shared" si="48"/>
        <v>1042</v>
      </c>
      <c r="F26" s="41">
        <f t="shared" si="48"/>
        <v>0</v>
      </c>
      <c r="G26" s="41">
        <f t="shared" si="48"/>
        <v>15</v>
      </c>
      <c r="H26" s="41">
        <f>+H31+H36</f>
        <v>14</v>
      </c>
      <c r="I26" s="41">
        <f t="shared" si="48"/>
        <v>6</v>
      </c>
      <c r="J26" s="41">
        <f t="shared" si="48"/>
        <v>8</v>
      </c>
      <c r="K26" s="41">
        <f>+K31+K36</f>
        <v>0</v>
      </c>
      <c r="L26" s="41">
        <f t="shared" si="48"/>
        <v>659</v>
      </c>
      <c r="M26" s="41">
        <f t="shared" si="48"/>
        <v>197</v>
      </c>
      <c r="N26" s="41">
        <f t="shared" si="48"/>
        <v>126</v>
      </c>
      <c r="O26" s="41">
        <f t="shared" si="48"/>
        <v>182</v>
      </c>
      <c r="P26" s="41">
        <f t="shared" si="48"/>
        <v>154</v>
      </c>
      <c r="Q26" s="41">
        <f t="shared" si="48"/>
        <v>76</v>
      </c>
      <c r="R26" s="41">
        <f t="shared" si="48"/>
        <v>435</v>
      </c>
      <c r="S26" s="41">
        <f t="shared" si="48"/>
        <v>1036</v>
      </c>
      <c r="T26" s="41">
        <f>+T31+T36</f>
        <v>44</v>
      </c>
      <c r="U26" s="41">
        <f t="shared" si="48"/>
        <v>0</v>
      </c>
      <c r="V26" s="41">
        <f t="shared" si="48"/>
        <v>19</v>
      </c>
      <c r="W26" s="41">
        <f t="shared" si="48"/>
        <v>29</v>
      </c>
      <c r="X26" s="40">
        <f>+X31+X36</f>
        <v>0</v>
      </c>
      <c r="Y26" s="40">
        <f t="shared" si="42"/>
        <v>0</v>
      </c>
      <c r="Z26" s="41">
        <f t="shared" si="37"/>
        <v>1031</v>
      </c>
      <c r="AA26" s="41">
        <f t="shared" si="37"/>
        <v>32</v>
      </c>
      <c r="AB26" s="41">
        <f t="shared" ref="AB26" si="49">+AB31+AB36</f>
        <v>64</v>
      </c>
      <c r="AC26" s="41">
        <f t="shared" si="37"/>
        <v>50</v>
      </c>
      <c r="AD26" s="41">
        <f>+AD31+AD36</f>
        <v>18</v>
      </c>
      <c r="AE26" s="41">
        <f>+AE31+AE36</f>
        <v>0</v>
      </c>
      <c r="AF26" s="41">
        <f t="shared" si="37"/>
        <v>0</v>
      </c>
      <c r="AG26" s="41">
        <f t="shared" si="37"/>
        <v>27</v>
      </c>
      <c r="AH26" s="41">
        <f t="shared" ref="AH26:AI26" si="50">+AH31+AH36</f>
        <v>4</v>
      </c>
      <c r="AI26" s="41">
        <f t="shared" si="50"/>
        <v>4</v>
      </c>
      <c r="AJ26" s="40" t="s">
        <v>56</v>
      </c>
      <c r="AK26" s="40">
        <f t="shared" ref="AK26" si="51">+AK31+AK36</f>
        <v>0</v>
      </c>
      <c r="AL26" s="40" t="s">
        <v>56</v>
      </c>
      <c r="AM26" s="40" t="s">
        <v>56</v>
      </c>
      <c r="AN26" s="41">
        <f>+AN31+AN36</f>
        <v>15</v>
      </c>
      <c r="AO26" s="40" t="s">
        <v>56</v>
      </c>
      <c r="AP26" s="41">
        <f t="shared" ref="AP26:BF26" si="52">+AP31+AP36</f>
        <v>985</v>
      </c>
      <c r="AQ26" s="41">
        <f t="shared" si="52"/>
        <v>54</v>
      </c>
      <c r="AR26" s="41">
        <f t="shared" si="52"/>
        <v>10</v>
      </c>
      <c r="AS26" s="41">
        <f t="shared" si="52"/>
        <v>36</v>
      </c>
      <c r="AT26" s="41">
        <f t="shared" si="52"/>
        <v>6</v>
      </c>
      <c r="AU26" s="41">
        <f t="shared" ref="AU26" si="53">+AU31+AU36</f>
        <v>0</v>
      </c>
      <c r="AV26" s="41">
        <f t="shared" si="52"/>
        <v>54</v>
      </c>
      <c r="AW26" s="41">
        <f t="shared" si="52"/>
        <v>1042</v>
      </c>
      <c r="AX26" s="41">
        <f t="shared" si="52"/>
        <v>264</v>
      </c>
      <c r="AY26" s="41">
        <f t="shared" si="52"/>
        <v>336</v>
      </c>
      <c r="AZ26" s="41">
        <f t="shared" si="52"/>
        <v>250</v>
      </c>
      <c r="BA26" s="41">
        <f t="shared" si="52"/>
        <v>45</v>
      </c>
      <c r="BB26" s="41">
        <f t="shared" si="52"/>
        <v>282</v>
      </c>
      <c r="BC26" s="41">
        <f t="shared" si="52"/>
        <v>75</v>
      </c>
      <c r="BD26" s="41">
        <f t="shared" si="52"/>
        <v>8</v>
      </c>
      <c r="BE26" s="41">
        <f t="shared" ref="BE26" si="54">+BE31+BE36</f>
        <v>111</v>
      </c>
      <c r="BF26" s="41">
        <f t="shared" si="52"/>
        <v>4</v>
      </c>
    </row>
    <row r="27" spans="1:58" ht="14.4" customHeight="1" x14ac:dyDescent="0.15">
      <c r="A27" s="56"/>
      <c r="B27" s="90"/>
      <c r="C27" s="21" t="s">
        <v>46</v>
      </c>
      <c r="D27" s="42">
        <f t="shared" ref="D27:W27" si="55">+D32+D37</f>
        <v>11673</v>
      </c>
      <c r="E27" s="42">
        <f t="shared" si="55"/>
        <v>9837</v>
      </c>
      <c r="F27" s="42">
        <f t="shared" si="55"/>
        <v>13</v>
      </c>
      <c r="G27" s="42">
        <f t="shared" si="55"/>
        <v>124</v>
      </c>
      <c r="H27" s="42">
        <f>+H32+H37</f>
        <v>108</v>
      </c>
      <c r="I27" s="42">
        <f t="shared" si="55"/>
        <v>73</v>
      </c>
      <c r="J27" s="42">
        <f t="shared" si="55"/>
        <v>36</v>
      </c>
      <c r="K27" s="42">
        <f>+K32+K37</f>
        <v>3</v>
      </c>
      <c r="L27" s="42">
        <f>+L32+L37</f>
        <v>6330</v>
      </c>
      <c r="M27" s="42">
        <f t="shared" si="55"/>
        <v>2081</v>
      </c>
      <c r="N27" s="42">
        <f t="shared" si="55"/>
        <v>1032</v>
      </c>
      <c r="O27" s="42">
        <f t="shared" si="55"/>
        <v>1640</v>
      </c>
      <c r="P27" s="42">
        <f>+P32+P37</f>
        <v>1577</v>
      </c>
      <c r="Q27" s="42">
        <f t="shared" si="55"/>
        <v>602</v>
      </c>
      <c r="R27" s="42">
        <f t="shared" si="55"/>
        <v>3683</v>
      </c>
      <c r="S27" s="42">
        <f t="shared" si="55"/>
        <v>9776</v>
      </c>
      <c r="T27" s="42">
        <f>+T32+T37</f>
        <v>558</v>
      </c>
      <c r="U27" s="42">
        <f t="shared" si="55"/>
        <v>2</v>
      </c>
      <c r="V27" s="42">
        <f t="shared" si="55"/>
        <v>306</v>
      </c>
      <c r="W27" s="42">
        <f t="shared" si="55"/>
        <v>280</v>
      </c>
      <c r="X27" s="42">
        <f t="shared" si="42"/>
        <v>5801</v>
      </c>
      <c r="Y27" s="42">
        <f t="shared" si="42"/>
        <v>51</v>
      </c>
      <c r="Z27" s="42">
        <f t="shared" si="37"/>
        <v>9764</v>
      </c>
      <c r="AA27" s="42">
        <f t="shared" si="37"/>
        <v>444</v>
      </c>
      <c r="AB27" s="42">
        <f t="shared" ref="AB27" si="56">+AB32+AB37</f>
        <v>591</v>
      </c>
      <c r="AC27" s="42">
        <f t="shared" si="37"/>
        <v>486</v>
      </c>
      <c r="AD27" s="42">
        <f t="shared" si="37"/>
        <v>157</v>
      </c>
      <c r="AE27" s="42">
        <f>+AE32+AE37</f>
        <v>8</v>
      </c>
      <c r="AF27" s="42">
        <f t="shared" si="37"/>
        <v>3</v>
      </c>
      <c r="AG27" s="42">
        <f t="shared" si="37"/>
        <v>216</v>
      </c>
      <c r="AH27" s="42">
        <f t="shared" ref="AH27:AI27" si="57">+AH32+AH37</f>
        <v>12</v>
      </c>
      <c r="AI27" s="42">
        <f t="shared" si="57"/>
        <v>31</v>
      </c>
      <c r="AJ27" s="42">
        <f>+AJ32+AJ37</f>
        <v>3336</v>
      </c>
      <c r="AK27" s="42">
        <f>+AK32+AK37</f>
        <v>0</v>
      </c>
      <c r="AL27" s="42">
        <f>+AL32+AL37</f>
        <v>9</v>
      </c>
      <c r="AM27" s="42">
        <f>+AM32+AM37</f>
        <v>3376</v>
      </c>
      <c r="AN27" s="42">
        <f>+AN32+AN37</f>
        <v>91</v>
      </c>
      <c r="AO27" s="42">
        <f>+AO32+AO37</f>
        <v>74</v>
      </c>
      <c r="AP27" s="42">
        <f t="shared" ref="AP27:BF27" si="58">+AP32+AP37</f>
        <v>9333</v>
      </c>
      <c r="AQ27" s="42">
        <f t="shared" si="58"/>
        <v>433</v>
      </c>
      <c r="AR27" s="42">
        <f t="shared" si="58"/>
        <v>68</v>
      </c>
      <c r="AS27" s="42">
        <f t="shared" si="58"/>
        <v>209</v>
      </c>
      <c r="AT27" s="42">
        <f t="shared" si="58"/>
        <v>35</v>
      </c>
      <c r="AU27" s="42">
        <f t="shared" ref="AU27" si="59">+AU32+AU37</f>
        <v>10</v>
      </c>
      <c r="AV27" s="42">
        <f t="shared" si="58"/>
        <v>368</v>
      </c>
      <c r="AW27" s="42">
        <f t="shared" si="58"/>
        <v>9785</v>
      </c>
      <c r="AX27" s="42">
        <f t="shared" si="58"/>
        <v>2492</v>
      </c>
      <c r="AY27" s="42">
        <f t="shared" si="58"/>
        <v>2440</v>
      </c>
      <c r="AZ27" s="42">
        <f t="shared" si="58"/>
        <v>2354</v>
      </c>
      <c r="BA27" s="42">
        <f t="shared" si="58"/>
        <v>377</v>
      </c>
      <c r="BB27" s="42">
        <f t="shared" si="58"/>
        <v>2393</v>
      </c>
      <c r="BC27" s="42">
        <f t="shared" si="58"/>
        <v>546</v>
      </c>
      <c r="BD27" s="42">
        <f t="shared" si="58"/>
        <v>46</v>
      </c>
      <c r="BE27" s="42">
        <f t="shared" ref="BE27" si="60">+BE32+BE37</f>
        <v>829</v>
      </c>
      <c r="BF27" s="42">
        <f t="shared" si="58"/>
        <v>76</v>
      </c>
    </row>
    <row r="28" spans="1:58" ht="14.4" customHeight="1" x14ac:dyDescent="0.15">
      <c r="A28" s="56"/>
      <c r="B28" s="55" t="s">
        <v>51</v>
      </c>
      <c r="C28" s="18" t="s">
        <v>43</v>
      </c>
      <c r="D28" s="25">
        <v>1789</v>
      </c>
      <c r="E28" s="25">
        <v>1626</v>
      </c>
      <c r="F28" s="25">
        <v>3</v>
      </c>
      <c r="G28" s="25">
        <v>29</v>
      </c>
      <c r="H28" s="25">
        <v>19</v>
      </c>
      <c r="I28" s="25">
        <v>12</v>
      </c>
      <c r="J28" s="25">
        <v>7</v>
      </c>
      <c r="K28" s="25">
        <v>1</v>
      </c>
      <c r="L28" s="25">
        <v>1153</v>
      </c>
      <c r="M28" s="25">
        <v>371</v>
      </c>
      <c r="N28" s="25">
        <v>182</v>
      </c>
      <c r="O28" s="25">
        <v>283</v>
      </c>
      <c r="P28" s="25">
        <v>317</v>
      </c>
      <c r="Q28" s="25">
        <v>115</v>
      </c>
      <c r="R28" s="25">
        <v>489</v>
      </c>
      <c r="S28" s="25">
        <v>1621</v>
      </c>
      <c r="T28" s="25">
        <v>108</v>
      </c>
      <c r="U28" s="25">
        <v>0</v>
      </c>
      <c r="V28" s="25">
        <v>60</v>
      </c>
      <c r="W28" s="25">
        <v>54</v>
      </c>
      <c r="X28" s="25">
        <v>1574</v>
      </c>
      <c r="Y28" s="25">
        <v>11</v>
      </c>
      <c r="Z28" s="25">
        <v>1614</v>
      </c>
      <c r="AA28" s="25">
        <v>115</v>
      </c>
      <c r="AB28" s="25">
        <v>128</v>
      </c>
      <c r="AC28" s="25">
        <v>113</v>
      </c>
      <c r="AD28" s="25">
        <v>25</v>
      </c>
      <c r="AE28" s="25">
        <v>1</v>
      </c>
      <c r="AF28" s="25">
        <v>0</v>
      </c>
      <c r="AG28" s="25">
        <v>49</v>
      </c>
      <c r="AH28" s="25">
        <v>1</v>
      </c>
      <c r="AI28" s="25">
        <v>7</v>
      </c>
      <c r="AJ28" s="25">
        <v>1625</v>
      </c>
      <c r="AK28" s="25">
        <v>0</v>
      </c>
      <c r="AL28" s="25">
        <v>7</v>
      </c>
      <c r="AM28" s="25">
        <v>1648</v>
      </c>
      <c r="AN28" s="25">
        <v>21</v>
      </c>
      <c r="AO28" s="25">
        <v>37</v>
      </c>
      <c r="AP28" s="25">
        <v>1611</v>
      </c>
      <c r="AQ28" s="25">
        <v>112</v>
      </c>
      <c r="AR28" s="25">
        <v>12</v>
      </c>
      <c r="AS28" s="25">
        <v>47</v>
      </c>
      <c r="AT28" s="25">
        <v>6</v>
      </c>
      <c r="AU28" s="25">
        <v>3</v>
      </c>
      <c r="AV28" s="25">
        <v>54</v>
      </c>
      <c r="AW28" s="25">
        <v>1612</v>
      </c>
      <c r="AX28" s="25">
        <v>327</v>
      </c>
      <c r="AY28" s="25">
        <v>362</v>
      </c>
      <c r="AZ28" s="25">
        <v>388</v>
      </c>
      <c r="BA28" s="25">
        <v>74</v>
      </c>
      <c r="BB28" s="25">
        <v>411</v>
      </c>
      <c r="BC28" s="25">
        <v>81</v>
      </c>
      <c r="BD28" s="43">
        <v>4</v>
      </c>
      <c r="BE28" s="43">
        <v>130</v>
      </c>
      <c r="BF28" s="43">
        <v>15</v>
      </c>
    </row>
    <row r="29" spans="1:58" ht="14.4" customHeight="1" x14ac:dyDescent="0.15">
      <c r="A29" s="56"/>
      <c r="B29" s="56"/>
      <c r="C29" s="19" t="s">
        <v>44</v>
      </c>
      <c r="D29" s="40">
        <v>1732</v>
      </c>
      <c r="E29" s="40">
        <v>1453</v>
      </c>
      <c r="F29" s="40">
        <v>3</v>
      </c>
      <c r="G29" s="40">
        <v>20</v>
      </c>
      <c r="H29" s="40">
        <v>17</v>
      </c>
      <c r="I29" s="40">
        <v>4</v>
      </c>
      <c r="J29" s="40">
        <v>13</v>
      </c>
      <c r="K29" s="40">
        <v>0</v>
      </c>
      <c r="L29" s="40">
        <v>1015</v>
      </c>
      <c r="M29" s="40">
        <v>340</v>
      </c>
      <c r="N29" s="40">
        <v>156</v>
      </c>
      <c r="O29" s="40">
        <v>258</v>
      </c>
      <c r="P29" s="40">
        <v>261</v>
      </c>
      <c r="Q29" s="40">
        <v>80</v>
      </c>
      <c r="R29" s="40">
        <v>450</v>
      </c>
      <c r="S29" s="40">
        <v>1445</v>
      </c>
      <c r="T29" s="40">
        <v>83</v>
      </c>
      <c r="U29" s="40">
        <v>0</v>
      </c>
      <c r="V29" s="40">
        <v>46</v>
      </c>
      <c r="W29" s="40">
        <v>40</v>
      </c>
      <c r="X29" s="40" t="s">
        <v>56</v>
      </c>
      <c r="Y29" s="40" t="s">
        <v>56</v>
      </c>
      <c r="Z29" s="40">
        <v>1450</v>
      </c>
      <c r="AA29" s="40">
        <v>88</v>
      </c>
      <c r="AB29" s="40">
        <v>100</v>
      </c>
      <c r="AC29" s="40">
        <v>72</v>
      </c>
      <c r="AD29" s="40">
        <v>32</v>
      </c>
      <c r="AE29" s="40">
        <v>2</v>
      </c>
      <c r="AF29" s="40">
        <v>2</v>
      </c>
      <c r="AG29" s="40">
        <v>23</v>
      </c>
      <c r="AH29" s="40">
        <v>0</v>
      </c>
      <c r="AI29" s="40">
        <v>4</v>
      </c>
      <c r="AJ29" s="26" t="s">
        <v>56</v>
      </c>
      <c r="AK29" s="40">
        <v>0</v>
      </c>
      <c r="AL29" s="40" t="s">
        <v>56</v>
      </c>
      <c r="AM29" s="40" t="s">
        <v>56</v>
      </c>
      <c r="AN29" s="40">
        <v>12</v>
      </c>
      <c r="AO29" s="40" t="s">
        <v>56</v>
      </c>
      <c r="AP29" s="40">
        <v>1391</v>
      </c>
      <c r="AQ29" s="40">
        <v>58</v>
      </c>
      <c r="AR29" s="40">
        <v>14</v>
      </c>
      <c r="AS29" s="40">
        <v>25</v>
      </c>
      <c r="AT29" s="40">
        <v>4</v>
      </c>
      <c r="AU29" s="40">
        <v>1</v>
      </c>
      <c r="AV29" s="40">
        <v>53</v>
      </c>
      <c r="AW29" s="40">
        <v>1463</v>
      </c>
      <c r="AX29" s="40">
        <v>347</v>
      </c>
      <c r="AY29" s="40">
        <v>337</v>
      </c>
      <c r="AZ29" s="40">
        <v>328</v>
      </c>
      <c r="BA29" s="40">
        <v>69</v>
      </c>
      <c r="BB29" s="40">
        <v>407</v>
      </c>
      <c r="BC29" s="40">
        <v>74</v>
      </c>
      <c r="BD29" s="40">
        <v>4</v>
      </c>
      <c r="BE29" s="40">
        <v>146</v>
      </c>
      <c r="BF29" s="40">
        <v>10</v>
      </c>
    </row>
    <row r="30" spans="1:58" ht="14.4" customHeight="1" x14ac:dyDescent="0.15">
      <c r="A30" s="56"/>
      <c r="B30" s="56"/>
      <c r="C30" s="19" t="s">
        <v>45</v>
      </c>
      <c r="D30" s="41">
        <v>1493</v>
      </c>
      <c r="E30" s="41">
        <v>1254</v>
      </c>
      <c r="F30" s="41">
        <v>1</v>
      </c>
      <c r="G30" s="41">
        <v>20</v>
      </c>
      <c r="H30" s="41">
        <v>11</v>
      </c>
      <c r="I30" s="41">
        <v>5</v>
      </c>
      <c r="J30" s="41">
        <v>7</v>
      </c>
      <c r="K30" s="41">
        <v>1</v>
      </c>
      <c r="L30" s="41">
        <v>848</v>
      </c>
      <c r="M30" s="41">
        <v>288</v>
      </c>
      <c r="N30" s="41">
        <v>139</v>
      </c>
      <c r="O30" s="41">
        <v>215</v>
      </c>
      <c r="P30" s="41">
        <v>206</v>
      </c>
      <c r="Q30" s="41">
        <v>71</v>
      </c>
      <c r="R30" s="41">
        <v>437</v>
      </c>
      <c r="S30" s="41">
        <v>1246</v>
      </c>
      <c r="T30" s="41">
        <v>89</v>
      </c>
      <c r="U30" s="41">
        <v>0</v>
      </c>
      <c r="V30" s="41">
        <v>55</v>
      </c>
      <c r="W30" s="41">
        <v>37</v>
      </c>
      <c r="X30" s="41">
        <v>1231</v>
      </c>
      <c r="Y30" s="41">
        <v>14</v>
      </c>
      <c r="Z30" s="41">
        <v>1249</v>
      </c>
      <c r="AA30" s="41">
        <v>73</v>
      </c>
      <c r="AB30" s="41">
        <v>67</v>
      </c>
      <c r="AC30" s="41">
        <v>54</v>
      </c>
      <c r="AD30" s="41">
        <v>20</v>
      </c>
      <c r="AE30" s="41">
        <v>2</v>
      </c>
      <c r="AF30" s="41">
        <v>0</v>
      </c>
      <c r="AG30" s="41">
        <v>28</v>
      </c>
      <c r="AH30" s="41">
        <v>1</v>
      </c>
      <c r="AI30" s="41">
        <v>0</v>
      </c>
      <c r="AJ30" s="26" t="s">
        <v>56</v>
      </c>
      <c r="AK30" s="41">
        <v>0</v>
      </c>
      <c r="AL30" s="41" t="s">
        <v>56</v>
      </c>
      <c r="AM30" s="41" t="s">
        <v>56</v>
      </c>
      <c r="AN30" s="41">
        <v>7</v>
      </c>
      <c r="AO30" s="41" t="s">
        <v>56</v>
      </c>
      <c r="AP30" s="41">
        <v>1261</v>
      </c>
      <c r="AQ30" s="41">
        <v>42</v>
      </c>
      <c r="AR30" s="41">
        <v>10</v>
      </c>
      <c r="AS30" s="41">
        <v>27</v>
      </c>
      <c r="AT30" s="41">
        <v>5</v>
      </c>
      <c r="AU30" s="41">
        <v>2</v>
      </c>
      <c r="AV30" s="41">
        <v>49</v>
      </c>
      <c r="AW30" s="41">
        <v>1250</v>
      </c>
      <c r="AX30" s="41">
        <v>307</v>
      </c>
      <c r="AY30" s="41">
        <v>299</v>
      </c>
      <c r="AZ30" s="41">
        <v>253</v>
      </c>
      <c r="BA30" s="41">
        <v>62</v>
      </c>
      <c r="BB30" s="41">
        <v>334</v>
      </c>
      <c r="BC30" s="41">
        <v>71</v>
      </c>
      <c r="BD30" s="41">
        <v>7</v>
      </c>
      <c r="BE30" s="41">
        <v>131</v>
      </c>
      <c r="BF30" s="41">
        <v>8</v>
      </c>
    </row>
    <row r="31" spans="1:58" ht="14.4" customHeight="1" x14ac:dyDescent="0.15">
      <c r="A31" s="56"/>
      <c r="B31" s="56"/>
      <c r="C31" s="20" t="s">
        <v>54</v>
      </c>
      <c r="D31" s="26">
        <v>848</v>
      </c>
      <c r="E31" s="26">
        <v>624</v>
      </c>
      <c r="F31" s="26">
        <v>0</v>
      </c>
      <c r="G31" s="26">
        <v>11</v>
      </c>
      <c r="H31" s="26">
        <v>10</v>
      </c>
      <c r="I31" s="26">
        <v>2</v>
      </c>
      <c r="J31" s="26">
        <v>8</v>
      </c>
      <c r="K31" s="26">
        <v>0</v>
      </c>
      <c r="L31" s="26">
        <v>418</v>
      </c>
      <c r="M31" s="26">
        <v>136</v>
      </c>
      <c r="N31" s="26">
        <v>72</v>
      </c>
      <c r="O31" s="26">
        <v>109</v>
      </c>
      <c r="P31" s="26">
        <v>101</v>
      </c>
      <c r="Q31" s="26">
        <v>47</v>
      </c>
      <c r="R31" s="26">
        <v>228</v>
      </c>
      <c r="S31" s="26">
        <v>599</v>
      </c>
      <c r="T31" s="26">
        <v>27</v>
      </c>
      <c r="U31" s="26">
        <v>0</v>
      </c>
      <c r="V31" s="26">
        <v>13</v>
      </c>
      <c r="W31" s="26">
        <v>17</v>
      </c>
      <c r="X31" s="26">
        <v>0</v>
      </c>
      <c r="Y31" s="26">
        <v>0</v>
      </c>
      <c r="Z31" s="26">
        <v>606</v>
      </c>
      <c r="AA31" s="26">
        <v>23</v>
      </c>
      <c r="AB31" s="26">
        <v>43</v>
      </c>
      <c r="AC31" s="26">
        <v>33</v>
      </c>
      <c r="AD31" s="26">
        <v>13</v>
      </c>
      <c r="AE31" s="26">
        <v>0</v>
      </c>
      <c r="AF31" s="26">
        <v>0</v>
      </c>
      <c r="AG31" s="26">
        <v>22</v>
      </c>
      <c r="AH31" s="26">
        <v>2</v>
      </c>
      <c r="AI31" s="26">
        <v>0</v>
      </c>
      <c r="AJ31" s="26" t="s">
        <v>56</v>
      </c>
      <c r="AK31" s="26">
        <v>0</v>
      </c>
      <c r="AL31" s="26" t="s">
        <v>56</v>
      </c>
      <c r="AM31" s="26" t="s">
        <v>56</v>
      </c>
      <c r="AN31" s="26">
        <v>6</v>
      </c>
      <c r="AO31" s="26" t="s">
        <v>56</v>
      </c>
      <c r="AP31" s="26">
        <v>606</v>
      </c>
      <c r="AQ31" s="26">
        <v>30</v>
      </c>
      <c r="AR31" s="26">
        <v>6</v>
      </c>
      <c r="AS31" s="26">
        <v>21</v>
      </c>
      <c r="AT31" s="26">
        <v>3</v>
      </c>
      <c r="AU31" s="26">
        <v>0</v>
      </c>
      <c r="AV31" s="26">
        <v>25</v>
      </c>
      <c r="AW31" s="26">
        <v>617</v>
      </c>
      <c r="AX31" s="26">
        <v>138</v>
      </c>
      <c r="AY31" s="26">
        <v>198</v>
      </c>
      <c r="AZ31" s="26">
        <v>138</v>
      </c>
      <c r="BA31" s="26">
        <v>31</v>
      </c>
      <c r="BB31" s="26">
        <v>182</v>
      </c>
      <c r="BC31" s="26">
        <v>53</v>
      </c>
      <c r="BD31" s="44">
        <v>2</v>
      </c>
      <c r="BE31" s="44">
        <v>68</v>
      </c>
      <c r="BF31" s="44">
        <v>3</v>
      </c>
    </row>
    <row r="32" spans="1:58" ht="14.4" customHeight="1" x14ac:dyDescent="0.15">
      <c r="A32" s="56"/>
      <c r="B32" s="90"/>
      <c r="C32" s="21" t="s">
        <v>46</v>
      </c>
      <c r="D32" s="27">
        <v>5862</v>
      </c>
      <c r="E32" s="27">
        <v>4957</v>
      </c>
      <c r="F32" s="27">
        <v>7</v>
      </c>
      <c r="G32" s="27">
        <v>80</v>
      </c>
      <c r="H32" s="27">
        <v>57</v>
      </c>
      <c r="I32" s="27">
        <v>23</v>
      </c>
      <c r="J32" s="27">
        <v>35</v>
      </c>
      <c r="K32" s="27">
        <v>2</v>
      </c>
      <c r="L32" s="27">
        <v>3434</v>
      </c>
      <c r="M32" s="27">
        <v>1135</v>
      </c>
      <c r="N32" s="27">
        <v>549</v>
      </c>
      <c r="O32" s="27">
        <v>865</v>
      </c>
      <c r="P32" s="27">
        <v>885</v>
      </c>
      <c r="Q32" s="27">
        <v>313</v>
      </c>
      <c r="R32" s="27">
        <v>1604</v>
      </c>
      <c r="S32" s="27">
        <v>4911</v>
      </c>
      <c r="T32" s="27">
        <v>307</v>
      </c>
      <c r="U32" s="27">
        <v>0</v>
      </c>
      <c r="V32" s="27">
        <v>174</v>
      </c>
      <c r="W32" s="27">
        <v>148</v>
      </c>
      <c r="X32" s="27">
        <v>2805</v>
      </c>
      <c r="Y32" s="27">
        <v>25</v>
      </c>
      <c r="Z32" s="27">
        <v>4919</v>
      </c>
      <c r="AA32" s="27">
        <v>299</v>
      </c>
      <c r="AB32" s="27">
        <v>338</v>
      </c>
      <c r="AC32" s="27">
        <v>272</v>
      </c>
      <c r="AD32" s="27">
        <v>90</v>
      </c>
      <c r="AE32" s="27">
        <v>5</v>
      </c>
      <c r="AF32" s="27">
        <v>2</v>
      </c>
      <c r="AG32" s="27">
        <v>122</v>
      </c>
      <c r="AH32" s="27">
        <v>4</v>
      </c>
      <c r="AI32" s="27">
        <v>11</v>
      </c>
      <c r="AJ32" s="27">
        <v>1625</v>
      </c>
      <c r="AK32" s="27">
        <v>0</v>
      </c>
      <c r="AL32" s="27">
        <v>7</v>
      </c>
      <c r="AM32" s="27">
        <v>1648</v>
      </c>
      <c r="AN32" s="27">
        <v>46</v>
      </c>
      <c r="AO32" s="27">
        <v>37</v>
      </c>
      <c r="AP32" s="27">
        <v>4869</v>
      </c>
      <c r="AQ32" s="27">
        <v>242</v>
      </c>
      <c r="AR32" s="27">
        <v>42</v>
      </c>
      <c r="AS32" s="27">
        <v>120</v>
      </c>
      <c r="AT32" s="27">
        <v>18</v>
      </c>
      <c r="AU32" s="27">
        <v>6</v>
      </c>
      <c r="AV32" s="27">
        <v>181</v>
      </c>
      <c r="AW32" s="27">
        <v>4942</v>
      </c>
      <c r="AX32" s="27">
        <v>1119</v>
      </c>
      <c r="AY32" s="27">
        <v>1196</v>
      </c>
      <c r="AZ32" s="27">
        <v>1107</v>
      </c>
      <c r="BA32" s="27">
        <v>236</v>
      </c>
      <c r="BB32" s="27">
        <v>1334</v>
      </c>
      <c r="BC32" s="27">
        <v>279</v>
      </c>
      <c r="BD32" s="45">
        <v>17</v>
      </c>
      <c r="BE32" s="45">
        <v>475</v>
      </c>
      <c r="BF32" s="45">
        <v>36</v>
      </c>
    </row>
    <row r="33" spans="1:60" ht="14.4" customHeight="1" x14ac:dyDescent="0.15">
      <c r="A33" s="56"/>
      <c r="B33" s="55" t="s">
        <v>52</v>
      </c>
      <c r="C33" s="18" t="s">
        <v>43</v>
      </c>
      <c r="D33" s="25">
        <v>1892</v>
      </c>
      <c r="E33" s="25">
        <v>1741</v>
      </c>
      <c r="F33" s="25">
        <v>2</v>
      </c>
      <c r="G33" s="25">
        <v>13</v>
      </c>
      <c r="H33" s="25">
        <v>29</v>
      </c>
      <c r="I33" s="25">
        <v>29</v>
      </c>
      <c r="J33" s="25">
        <v>1</v>
      </c>
      <c r="K33" s="25">
        <v>0</v>
      </c>
      <c r="L33" s="25">
        <v>1098</v>
      </c>
      <c r="M33" s="25">
        <v>358</v>
      </c>
      <c r="N33" s="25">
        <v>177</v>
      </c>
      <c r="O33" s="25">
        <v>271</v>
      </c>
      <c r="P33" s="25">
        <v>292</v>
      </c>
      <c r="Q33" s="25">
        <v>128</v>
      </c>
      <c r="R33" s="25">
        <v>659</v>
      </c>
      <c r="S33" s="25">
        <v>1737</v>
      </c>
      <c r="T33" s="25">
        <v>85</v>
      </c>
      <c r="U33" s="25">
        <v>1</v>
      </c>
      <c r="V33" s="25">
        <v>41</v>
      </c>
      <c r="W33" s="25">
        <v>50</v>
      </c>
      <c r="X33" s="25">
        <v>1757</v>
      </c>
      <c r="Y33" s="25">
        <v>18</v>
      </c>
      <c r="Z33" s="25">
        <v>1741</v>
      </c>
      <c r="AA33" s="25">
        <v>61</v>
      </c>
      <c r="AB33" s="25">
        <v>112</v>
      </c>
      <c r="AC33" s="25">
        <v>99</v>
      </c>
      <c r="AD33" s="25">
        <v>24</v>
      </c>
      <c r="AE33" s="25">
        <v>1</v>
      </c>
      <c r="AF33" s="25">
        <v>0</v>
      </c>
      <c r="AG33" s="25">
        <v>39</v>
      </c>
      <c r="AH33" s="25">
        <v>2</v>
      </c>
      <c r="AI33" s="25">
        <v>5</v>
      </c>
      <c r="AJ33" s="25">
        <v>1711</v>
      </c>
      <c r="AK33" s="25">
        <v>0</v>
      </c>
      <c r="AL33" s="25">
        <v>2</v>
      </c>
      <c r="AM33" s="25">
        <v>1728</v>
      </c>
      <c r="AN33" s="25">
        <v>18</v>
      </c>
      <c r="AO33" s="25">
        <v>37</v>
      </c>
      <c r="AP33" s="25">
        <v>1663</v>
      </c>
      <c r="AQ33" s="25">
        <v>61</v>
      </c>
      <c r="AR33" s="25">
        <v>8</v>
      </c>
      <c r="AS33" s="25">
        <v>31</v>
      </c>
      <c r="AT33" s="25">
        <v>6</v>
      </c>
      <c r="AU33" s="25">
        <v>1</v>
      </c>
      <c r="AV33" s="25">
        <v>67</v>
      </c>
      <c r="AW33" s="25">
        <v>1743</v>
      </c>
      <c r="AX33" s="25">
        <v>481</v>
      </c>
      <c r="AY33" s="25">
        <v>369</v>
      </c>
      <c r="AZ33" s="25">
        <v>433</v>
      </c>
      <c r="BA33" s="25">
        <v>49</v>
      </c>
      <c r="BB33" s="25">
        <v>379</v>
      </c>
      <c r="BC33" s="25">
        <v>100</v>
      </c>
      <c r="BD33" s="43">
        <v>5</v>
      </c>
      <c r="BE33" s="43">
        <v>116</v>
      </c>
      <c r="BF33" s="43">
        <v>11</v>
      </c>
    </row>
    <row r="34" spans="1:60" ht="14.4" customHeight="1" x14ac:dyDescent="0.15">
      <c r="A34" s="56"/>
      <c r="B34" s="56"/>
      <c r="C34" s="19" t="s">
        <v>44</v>
      </c>
      <c r="D34" s="40">
        <v>1792</v>
      </c>
      <c r="E34" s="40">
        <v>1510</v>
      </c>
      <c r="F34" s="40">
        <v>2</v>
      </c>
      <c r="G34" s="40">
        <v>11</v>
      </c>
      <c r="H34" s="40">
        <v>13</v>
      </c>
      <c r="I34" s="40">
        <v>12</v>
      </c>
      <c r="J34" s="40">
        <v>0</v>
      </c>
      <c r="K34" s="40">
        <v>1</v>
      </c>
      <c r="L34" s="40">
        <v>909</v>
      </c>
      <c r="M34" s="40">
        <v>304</v>
      </c>
      <c r="N34" s="40">
        <v>155</v>
      </c>
      <c r="O34" s="40">
        <v>235</v>
      </c>
      <c r="P34" s="40">
        <v>215</v>
      </c>
      <c r="Q34" s="40">
        <v>75</v>
      </c>
      <c r="R34" s="40">
        <v>615</v>
      </c>
      <c r="S34" s="40">
        <v>1494</v>
      </c>
      <c r="T34" s="40">
        <v>72</v>
      </c>
      <c r="U34" s="40">
        <v>1</v>
      </c>
      <c r="V34" s="40">
        <v>42</v>
      </c>
      <c r="W34" s="40">
        <v>32</v>
      </c>
      <c r="X34" s="40" t="s">
        <v>56</v>
      </c>
      <c r="Y34" s="40" t="s">
        <v>56</v>
      </c>
      <c r="Z34" s="40">
        <v>1488</v>
      </c>
      <c r="AA34" s="40">
        <v>47</v>
      </c>
      <c r="AB34" s="40">
        <v>65</v>
      </c>
      <c r="AC34" s="40">
        <v>53</v>
      </c>
      <c r="AD34" s="40">
        <v>16</v>
      </c>
      <c r="AE34" s="40">
        <v>1</v>
      </c>
      <c r="AF34" s="40">
        <v>0</v>
      </c>
      <c r="AG34" s="40">
        <v>26</v>
      </c>
      <c r="AH34" s="40">
        <v>1</v>
      </c>
      <c r="AI34" s="40">
        <v>9</v>
      </c>
      <c r="AJ34" s="40" t="s">
        <v>56</v>
      </c>
      <c r="AK34" s="40">
        <v>0</v>
      </c>
      <c r="AL34" s="38" t="s">
        <v>56</v>
      </c>
      <c r="AM34" s="40" t="s">
        <v>56</v>
      </c>
      <c r="AN34" s="40">
        <v>8</v>
      </c>
      <c r="AO34" s="40" t="s">
        <v>56</v>
      </c>
      <c r="AP34" s="40">
        <v>1318</v>
      </c>
      <c r="AQ34" s="40">
        <v>56</v>
      </c>
      <c r="AR34" s="40">
        <v>5</v>
      </c>
      <c r="AS34" s="40">
        <v>20</v>
      </c>
      <c r="AT34" s="40">
        <v>4</v>
      </c>
      <c r="AU34" s="40">
        <v>3</v>
      </c>
      <c r="AV34" s="40">
        <v>49</v>
      </c>
      <c r="AW34" s="40">
        <v>1485</v>
      </c>
      <c r="AX34" s="40">
        <v>423</v>
      </c>
      <c r="AY34" s="40">
        <v>386</v>
      </c>
      <c r="AZ34" s="40">
        <v>378</v>
      </c>
      <c r="BA34" s="40">
        <v>37</v>
      </c>
      <c r="BB34" s="40">
        <v>298</v>
      </c>
      <c r="BC34" s="40">
        <v>82</v>
      </c>
      <c r="BD34" s="40">
        <v>8</v>
      </c>
      <c r="BE34" s="40">
        <v>109</v>
      </c>
      <c r="BF34" s="40">
        <v>14</v>
      </c>
    </row>
    <row r="35" spans="1:60" ht="14.4" customHeight="1" x14ac:dyDescent="0.15">
      <c r="A35" s="56"/>
      <c r="B35" s="56"/>
      <c r="C35" s="19" t="s">
        <v>45</v>
      </c>
      <c r="D35" s="41">
        <v>1485</v>
      </c>
      <c r="E35" s="41">
        <v>1211</v>
      </c>
      <c r="F35" s="41">
        <v>2</v>
      </c>
      <c r="G35" s="41">
        <v>16</v>
      </c>
      <c r="H35" s="41">
        <v>5</v>
      </c>
      <c r="I35" s="41">
        <v>5</v>
      </c>
      <c r="J35" s="41">
        <v>0</v>
      </c>
      <c r="K35" s="41">
        <v>0</v>
      </c>
      <c r="L35" s="41">
        <v>648</v>
      </c>
      <c r="M35" s="41">
        <v>223</v>
      </c>
      <c r="N35" s="41">
        <v>97</v>
      </c>
      <c r="O35" s="41">
        <v>196</v>
      </c>
      <c r="P35" s="41">
        <v>132</v>
      </c>
      <c r="Q35" s="41">
        <v>57</v>
      </c>
      <c r="R35" s="41">
        <v>598</v>
      </c>
      <c r="S35" s="41">
        <v>1197</v>
      </c>
      <c r="T35" s="41">
        <v>77</v>
      </c>
      <c r="U35" s="41">
        <v>0</v>
      </c>
      <c r="V35" s="41">
        <v>43</v>
      </c>
      <c r="W35" s="41">
        <v>38</v>
      </c>
      <c r="X35" s="41">
        <v>1239</v>
      </c>
      <c r="Y35" s="41">
        <v>8</v>
      </c>
      <c r="Z35" s="41">
        <v>1191</v>
      </c>
      <c r="AA35" s="41">
        <v>28</v>
      </c>
      <c r="AB35" s="41">
        <v>55</v>
      </c>
      <c r="AC35" s="41">
        <v>45</v>
      </c>
      <c r="AD35" s="41">
        <v>22</v>
      </c>
      <c r="AE35" s="41">
        <v>1</v>
      </c>
      <c r="AF35" s="41">
        <v>1</v>
      </c>
      <c r="AG35" s="41">
        <v>24</v>
      </c>
      <c r="AH35" s="41">
        <v>3</v>
      </c>
      <c r="AI35" s="41">
        <v>2</v>
      </c>
      <c r="AJ35" s="41" t="s">
        <v>56</v>
      </c>
      <c r="AK35" s="41">
        <v>0</v>
      </c>
      <c r="AL35" s="38" t="s">
        <v>56</v>
      </c>
      <c r="AM35" s="41" t="s">
        <v>56</v>
      </c>
      <c r="AN35" s="41">
        <v>10</v>
      </c>
      <c r="AO35" s="26" t="s">
        <v>56</v>
      </c>
      <c r="AP35" s="41">
        <v>1104</v>
      </c>
      <c r="AQ35" s="41">
        <v>50</v>
      </c>
      <c r="AR35" s="41">
        <v>9</v>
      </c>
      <c r="AS35" s="41">
        <v>23</v>
      </c>
      <c r="AT35" s="41">
        <v>4</v>
      </c>
      <c r="AU35" s="41">
        <v>0</v>
      </c>
      <c r="AV35" s="41">
        <v>42</v>
      </c>
      <c r="AW35" s="41">
        <v>1190</v>
      </c>
      <c r="AX35" s="41">
        <v>343</v>
      </c>
      <c r="AY35" s="41">
        <v>351</v>
      </c>
      <c r="AZ35" s="41">
        <v>324</v>
      </c>
      <c r="BA35" s="41">
        <v>41</v>
      </c>
      <c r="BB35" s="41">
        <v>282</v>
      </c>
      <c r="BC35" s="41">
        <v>63</v>
      </c>
      <c r="BD35" s="41">
        <v>10</v>
      </c>
      <c r="BE35" s="41">
        <v>86</v>
      </c>
      <c r="BF35" s="41">
        <v>14</v>
      </c>
    </row>
    <row r="36" spans="1:60" ht="14.4" customHeight="1" x14ac:dyDescent="0.15">
      <c r="A36" s="56"/>
      <c r="B36" s="56"/>
      <c r="C36" s="20" t="s">
        <v>54</v>
      </c>
      <c r="D36" s="26">
        <v>642</v>
      </c>
      <c r="E36" s="26">
        <v>418</v>
      </c>
      <c r="F36" s="26">
        <v>0</v>
      </c>
      <c r="G36" s="26">
        <v>4</v>
      </c>
      <c r="H36" s="26">
        <v>4</v>
      </c>
      <c r="I36" s="26">
        <v>4</v>
      </c>
      <c r="J36" s="26">
        <v>0</v>
      </c>
      <c r="K36" s="26">
        <v>0</v>
      </c>
      <c r="L36" s="26">
        <v>241</v>
      </c>
      <c r="M36" s="26">
        <v>61</v>
      </c>
      <c r="N36" s="26">
        <v>54</v>
      </c>
      <c r="O36" s="26">
        <v>73</v>
      </c>
      <c r="P36" s="26">
        <v>53</v>
      </c>
      <c r="Q36" s="26">
        <v>29</v>
      </c>
      <c r="R36" s="26">
        <v>207</v>
      </c>
      <c r="S36" s="26">
        <v>437</v>
      </c>
      <c r="T36" s="26">
        <v>17</v>
      </c>
      <c r="U36" s="26">
        <v>0</v>
      </c>
      <c r="V36" s="26">
        <v>6</v>
      </c>
      <c r="W36" s="26">
        <v>12</v>
      </c>
      <c r="X36" s="26">
        <v>0</v>
      </c>
      <c r="Y36" s="26">
        <v>0</v>
      </c>
      <c r="Z36" s="26">
        <v>425</v>
      </c>
      <c r="AA36" s="26">
        <v>9</v>
      </c>
      <c r="AB36" s="26">
        <v>21</v>
      </c>
      <c r="AC36" s="26">
        <v>17</v>
      </c>
      <c r="AD36" s="26">
        <v>5</v>
      </c>
      <c r="AE36" s="26">
        <v>0</v>
      </c>
      <c r="AF36" s="26">
        <v>0</v>
      </c>
      <c r="AG36" s="26">
        <v>5</v>
      </c>
      <c r="AH36" s="26">
        <v>2</v>
      </c>
      <c r="AI36" s="26">
        <v>4</v>
      </c>
      <c r="AJ36" s="26" t="s">
        <v>56</v>
      </c>
      <c r="AK36" s="26">
        <v>0</v>
      </c>
      <c r="AL36" s="26" t="s">
        <v>56</v>
      </c>
      <c r="AM36" s="26" t="s">
        <v>56</v>
      </c>
      <c r="AN36" s="26">
        <v>9</v>
      </c>
      <c r="AO36" s="26" t="s">
        <v>56</v>
      </c>
      <c r="AP36" s="26">
        <v>379</v>
      </c>
      <c r="AQ36" s="26">
        <v>24</v>
      </c>
      <c r="AR36" s="26">
        <v>4</v>
      </c>
      <c r="AS36" s="26">
        <v>15</v>
      </c>
      <c r="AT36" s="26">
        <v>3</v>
      </c>
      <c r="AU36" s="26">
        <v>0</v>
      </c>
      <c r="AV36" s="26">
        <v>29</v>
      </c>
      <c r="AW36" s="26">
        <v>425</v>
      </c>
      <c r="AX36" s="26">
        <v>126</v>
      </c>
      <c r="AY36" s="26">
        <v>138</v>
      </c>
      <c r="AZ36" s="26">
        <v>112</v>
      </c>
      <c r="BA36" s="26">
        <v>14</v>
      </c>
      <c r="BB36" s="26">
        <v>100</v>
      </c>
      <c r="BC36" s="26">
        <v>22</v>
      </c>
      <c r="BD36" s="44">
        <v>6</v>
      </c>
      <c r="BE36" s="44">
        <v>43</v>
      </c>
      <c r="BF36" s="44">
        <v>1</v>
      </c>
    </row>
    <row r="37" spans="1:60" ht="14.4" customHeight="1" x14ac:dyDescent="0.15">
      <c r="A37" s="90"/>
      <c r="B37" s="90"/>
      <c r="C37" s="21" t="s">
        <v>46</v>
      </c>
      <c r="D37" s="27">
        <v>5811</v>
      </c>
      <c r="E37" s="27">
        <v>4880</v>
      </c>
      <c r="F37" s="27">
        <v>6</v>
      </c>
      <c r="G37" s="27">
        <v>44</v>
      </c>
      <c r="H37" s="27">
        <v>51</v>
      </c>
      <c r="I37" s="27">
        <v>50</v>
      </c>
      <c r="J37" s="27">
        <v>1</v>
      </c>
      <c r="K37" s="27">
        <v>1</v>
      </c>
      <c r="L37" s="27">
        <v>2896</v>
      </c>
      <c r="M37" s="27">
        <v>946</v>
      </c>
      <c r="N37" s="27">
        <v>483</v>
      </c>
      <c r="O37" s="27">
        <v>775</v>
      </c>
      <c r="P37" s="27">
        <v>692</v>
      </c>
      <c r="Q37" s="27">
        <v>289</v>
      </c>
      <c r="R37" s="27">
        <v>2079</v>
      </c>
      <c r="S37" s="27">
        <v>4865</v>
      </c>
      <c r="T37" s="27">
        <v>251</v>
      </c>
      <c r="U37" s="27">
        <v>2</v>
      </c>
      <c r="V37" s="27">
        <v>132</v>
      </c>
      <c r="W37" s="27">
        <v>132</v>
      </c>
      <c r="X37" s="27">
        <v>2996</v>
      </c>
      <c r="Y37" s="27">
        <v>26</v>
      </c>
      <c r="Z37" s="27">
        <v>4845</v>
      </c>
      <c r="AA37" s="27">
        <v>145</v>
      </c>
      <c r="AB37" s="27">
        <v>253</v>
      </c>
      <c r="AC37" s="27">
        <v>214</v>
      </c>
      <c r="AD37" s="27">
        <v>67</v>
      </c>
      <c r="AE37" s="27">
        <v>3</v>
      </c>
      <c r="AF37" s="27">
        <v>1</v>
      </c>
      <c r="AG37" s="27">
        <v>94</v>
      </c>
      <c r="AH37" s="27">
        <v>8</v>
      </c>
      <c r="AI37" s="27">
        <v>20</v>
      </c>
      <c r="AJ37" s="27">
        <v>1711</v>
      </c>
      <c r="AK37" s="27">
        <v>0</v>
      </c>
      <c r="AL37" s="27">
        <v>2</v>
      </c>
      <c r="AM37" s="27">
        <v>1728</v>
      </c>
      <c r="AN37" s="27">
        <v>45</v>
      </c>
      <c r="AO37" s="27">
        <v>37</v>
      </c>
      <c r="AP37" s="27">
        <v>4464</v>
      </c>
      <c r="AQ37" s="27">
        <v>191</v>
      </c>
      <c r="AR37" s="27">
        <v>26</v>
      </c>
      <c r="AS37" s="27">
        <v>89</v>
      </c>
      <c r="AT37" s="27">
        <v>17</v>
      </c>
      <c r="AU37" s="27">
        <v>4</v>
      </c>
      <c r="AV37" s="27">
        <v>187</v>
      </c>
      <c r="AW37" s="27">
        <v>4843</v>
      </c>
      <c r="AX37" s="27">
        <v>1373</v>
      </c>
      <c r="AY37" s="27">
        <v>1244</v>
      </c>
      <c r="AZ37" s="27">
        <v>1247</v>
      </c>
      <c r="BA37" s="27">
        <v>141</v>
      </c>
      <c r="BB37" s="27">
        <v>1059</v>
      </c>
      <c r="BC37" s="27">
        <v>267</v>
      </c>
      <c r="BD37" s="45">
        <v>29</v>
      </c>
      <c r="BE37" s="45">
        <v>354</v>
      </c>
      <c r="BF37" s="45">
        <v>40</v>
      </c>
    </row>
    <row r="38" spans="1:60" ht="33" customHeight="1" x14ac:dyDescent="0.15">
      <c r="A38" s="2" t="s">
        <v>81</v>
      </c>
    </row>
    <row r="39" spans="1:60" ht="31.2" customHeight="1" x14ac:dyDescent="0.35">
      <c r="C39" s="7"/>
      <c r="D39" s="8"/>
      <c r="AA39" s="10" t="s">
        <v>58</v>
      </c>
      <c r="AB39" s="10"/>
      <c r="AC39" s="3"/>
      <c r="AF39" s="11" t="s">
        <v>62</v>
      </c>
      <c r="AZ39" s="87"/>
      <c r="BA39" s="87"/>
      <c r="BB39" s="87"/>
      <c r="BC39" s="87"/>
      <c r="BD39" s="87"/>
      <c r="BE39" s="87"/>
      <c r="BF39" s="87"/>
    </row>
    <row r="40" spans="1:60" ht="13.5" customHeight="1" x14ac:dyDescent="0.2">
      <c r="B40" s="7"/>
      <c r="C40" s="7"/>
      <c r="D40" s="8"/>
      <c r="BF40" s="28"/>
    </row>
    <row r="41" spans="1:60" s="15" customFormat="1" ht="13.5" customHeight="1" x14ac:dyDescent="0.15">
      <c r="A41" s="12"/>
      <c r="B41" s="13"/>
      <c r="C41" s="30"/>
      <c r="D41" s="77" t="s">
        <v>0</v>
      </c>
      <c r="E41" s="77" t="s">
        <v>1</v>
      </c>
      <c r="F41" s="79" t="s">
        <v>2</v>
      </c>
      <c r="G41" s="79"/>
      <c r="H41" s="67" t="s">
        <v>71</v>
      </c>
      <c r="I41" s="77" t="s">
        <v>3</v>
      </c>
      <c r="J41" s="77" t="s">
        <v>4</v>
      </c>
      <c r="K41" s="61" t="s">
        <v>68</v>
      </c>
      <c r="L41" s="93" t="s">
        <v>47</v>
      </c>
      <c r="M41" s="94"/>
      <c r="N41" s="94"/>
      <c r="O41" s="94"/>
      <c r="P41" s="94"/>
      <c r="Q41" s="95"/>
      <c r="R41" s="99" t="s">
        <v>5</v>
      </c>
      <c r="S41" s="80" t="s">
        <v>41</v>
      </c>
      <c r="T41" s="81"/>
      <c r="U41" s="81"/>
      <c r="V41" s="81"/>
      <c r="W41" s="82"/>
      <c r="X41" s="80" t="s">
        <v>42</v>
      </c>
      <c r="Y41" s="82"/>
      <c r="Z41" s="80" t="s">
        <v>40</v>
      </c>
      <c r="AA41" s="81"/>
      <c r="AB41" s="81"/>
      <c r="AC41" s="81"/>
      <c r="AD41" s="81"/>
      <c r="AE41" s="82"/>
      <c r="AF41" s="77" t="s">
        <v>66</v>
      </c>
      <c r="AG41" s="71" t="s">
        <v>74</v>
      </c>
      <c r="AH41" s="71" t="s">
        <v>73</v>
      </c>
      <c r="AI41" s="74" t="s">
        <v>75</v>
      </c>
      <c r="AJ41" s="84" t="s">
        <v>39</v>
      </c>
      <c r="AK41" s="85"/>
      <c r="AL41" s="86"/>
      <c r="AM41" s="84" t="s">
        <v>48</v>
      </c>
      <c r="AN41" s="85"/>
      <c r="AO41" s="86"/>
      <c r="AP41" s="80" t="s">
        <v>55</v>
      </c>
      <c r="AQ41" s="81"/>
      <c r="AR41" s="82"/>
      <c r="AS41" s="79" t="s">
        <v>16</v>
      </c>
      <c r="AT41" s="79"/>
      <c r="AU41" s="79"/>
      <c r="AV41" s="79"/>
      <c r="AW41" s="84" t="s">
        <v>17</v>
      </c>
      <c r="AX41" s="85"/>
      <c r="AY41" s="85"/>
      <c r="AZ41" s="85"/>
      <c r="BA41" s="85"/>
      <c r="BB41" s="85"/>
      <c r="BC41" s="85"/>
      <c r="BD41" s="85"/>
      <c r="BE41" s="85"/>
      <c r="BF41" s="86"/>
      <c r="BG41" s="14"/>
      <c r="BH41" s="14"/>
    </row>
    <row r="42" spans="1:60" s="15" customFormat="1" ht="13.5" customHeight="1" x14ac:dyDescent="0.2">
      <c r="A42" s="16"/>
      <c r="C42" s="31"/>
      <c r="D42" s="59"/>
      <c r="E42" s="59"/>
      <c r="F42" s="83" t="s">
        <v>18</v>
      </c>
      <c r="G42" s="83" t="s">
        <v>19</v>
      </c>
      <c r="H42" s="68"/>
      <c r="I42" s="59"/>
      <c r="J42" s="59"/>
      <c r="K42" s="83"/>
      <c r="L42" s="98" t="s">
        <v>85</v>
      </c>
      <c r="M42" s="65" t="s">
        <v>20</v>
      </c>
      <c r="N42" s="65" t="s">
        <v>21</v>
      </c>
      <c r="O42" s="65" t="s">
        <v>22</v>
      </c>
      <c r="P42" s="65" t="s">
        <v>23</v>
      </c>
      <c r="Q42" s="96" t="s">
        <v>63</v>
      </c>
      <c r="R42" s="89"/>
      <c r="S42" s="61" t="s">
        <v>86</v>
      </c>
      <c r="T42" s="61" t="s">
        <v>82</v>
      </c>
      <c r="U42" s="61" t="s">
        <v>67</v>
      </c>
      <c r="V42" s="61" t="s">
        <v>6</v>
      </c>
      <c r="W42" s="61" t="s">
        <v>7</v>
      </c>
      <c r="X42" s="83" t="s">
        <v>87</v>
      </c>
      <c r="Y42" s="83" t="s">
        <v>8</v>
      </c>
      <c r="Z42" s="61" t="s">
        <v>88</v>
      </c>
      <c r="AA42" s="61" t="s">
        <v>9</v>
      </c>
      <c r="AB42" s="61" t="s">
        <v>72</v>
      </c>
      <c r="AC42" s="61" t="s">
        <v>10</v>
      </c>
      <c r="AD42" s="91" t="s">
        <v>11</v>
      </c>
      <c r="AE42" s="61" t="s">
        <v>12</v>
      </c>
      <c r="AF42" s="59"/>
      <c r="AG42" s="72"/>
      <c r="AH42" s="72"/>
      <c r="AI42" s="75"/>
      <c r="AJ42" s="83" t="s">
        <v>89</v>
      </c>
      <c r="AK42" s="83" t="s">
        <v>13</v>
      </c>
      <c r="AL42" s="83" t="s">
        <v>24</v>
      </c>
      <c r="AM42" s="61" t="s">
        <v>90</v>
      </c>
      <c r="AN42" s="59" t="s">
        <v>25</v>
      </c>
      <c r="AO42" s="59" t="s">
        <v>26</v>
      </c>
      <c r="AP42" s="61" t="s">
        <v>91</v>
      </c>
      <c r="AQ42" s="61" t="s">
        <v>14</v>
      </c>
      <c r="AR42" s="61" t="s">
        <v>15</v>
      </c>
      <c r="AS42" s="89" t="s">
        <v>64</v>
      </c>
      <c r="AT42" s="59" t="s">
        <v>27</v>
      </c>
      <c r="AU42" s="77" t="s">
        <v>76</v>
      </c>
      <c r="AV42" s="59" t="s">
        <v>28</v>
      </c>
      <c r="AW42" s="59" t="s">
        <v>1</v>
      </c>
      <c r="AX42" s="79" t="s">
        <v>38</v>
      </c>
      <c r="AY42" s="79"/>
      <c r="AZ42" s="59" t="s">
        <v>29</v>
      </c>
      <c r="BA42" s="79" t="s">
        <v>30</v>
      </c>
      <c r="BB42" s="79"/>
      <c r="BC42" s="59" t="s">
        <v>31</v>
      </c>
      <c r="BD42" s="63" t="s">
        <v>32</v>
      </c>
      <c r="BE42" s="100" t="s">
        <v>77</v>
      </c>
      <c r="BF42" s="101" t="s">
        <v>33</v>
      </c>
    </row>
    <row r="43" spans="1:60" s="15" customFormat="1" ht="132" customHeight="1" x14ac:dyDescent="0.2">
      <c r="A43" s="17"/>
      <c r="C43" s="31"/>
      <c r="D43" s="59"/>
      <c r="E43" s="59"/>
      <c r="F43" s="83"/>
      <c r="G43" s="83"/>
      <c r="H43" s="69"/>
      <c r="I43" s="59"/>
      <c r="J43" s="59"/>
      <c r="K43" s="62"/>
      <c r="L43" s="97"/>
      <c r="M43" s="66"/>
      <c r="N43" s="66"/>
      <c r="O43" s="66"/>
      <c r="P43" s="66"/>
      <c r="Q43" s="97"/>
      <c r="R43" s="89"/>
      <c r="S43" s="62"/>
      <c r="T43" s="62"/>
      <c r="U43" s="62"/>
      <c r="V43" s="62"/>
      <c r="W43" s="62"/>
      <c r="X43" s="62"/>
      <c r="Y43" s="62"/>
      <c r="Z43" s="62"/>
      <c r="AA43" s="62"/>
      <c r="AB43" s="70"/>
      <c r="AC43" s="62"/>
      <c r="AD43" s="92"/>
      <c r="AE43" s="62"/>
      <c r="AF43" s="59"/>
      <c r="AG43" s="72"/>
      <c r="AH43" s="73"/>
      <c r="AI43" s="76"/>
      <c r="AJ43" s="62"/>
      <c r="AK43" s="83"/>
      <c r="AL43" s="83"/>
      <c r="AM43" s="62"/>
      <c r="AN43" s="59"/>
      <c r="AO43" s="59"/>
      <c r="AP43" s="62"/>
      <c r="AQ43" s="62"/>
      <c r="AR43" s="62"/>
      <c r="AS43" s="89"/>
      <c r="AT43" s="59"/>
      <c r="AU43" s="78"/>
      <c r="AV43" s="59"/>
      <c r="AW43" s="60"/>
      <c r="AX43" s="22" t="s">
        <v>34</v>
      </c>
      <c r="AY43" s="22" t="s">
        <v>35</v>
      </c>
      <c r="AZ43" s="60"/>
      <c r="BA43" s="22" t="s">
        <v>36</v>
      </c>
      <c r="BB43" s="22" t="s">
        <v>37</v>
      </c>
      <c r="BC43" s="60"/>
      <c r="BD43" s="64"/>
      <c r="BE43" s="70"/>
      <c r="BF43" s="60"/>
    </row>
    <row r="44" spans="1:60" ht="14.4" customHeight="1" x14ac:dyDescent="0.15">
      <c r="A44" s="55" t="s">
        <v>49</v>
      </c>
      <c r="B44" s="57" t="s">
        <v>50</v>
      </c>
      <c r="C44" s="18" t="s">
        <v>43</v>
      </c>
      <c r="D44" s="39">
        <f>+高校!D8</f>
        <v>41115</v>
      </c>
      <c r="E44" s="39">
        <f>+高校!E8</f>
        <v>40874</v>
      </c>
      <c r="F44" s="47">
        <f>IF(高校!$E8=0,"-",高校!F8/高校!$E8*100)</f>
        <v>6.850320497137545E-2</v>
      </c>
      <c r="G44" s="47">
        <f>IF(高校!$E8=0,"-",高校!G8/高校!$E8*100)</f>
        <v>0.29358516416303759</v>
      </c>
      <c r="H44" s="47">
        <f>IF(高校!$E8=0,"-",高校!H8/高校!$E8*100)</f>
        <v>1.7664040710476097</v>
      </c>
      <c r="I44" s="47">
        <f>IF(高校!$E8=0,"-",高校!I8/高校!$E8*100)</f>
        <v>1.4654792777804961</v>
      </c>
      <c r="J44" s="47">
        <f>IF(高校!$E8=0,"-",高校!J8/高校!$E8*100)</f>
        <v>0.1737045554631306</v>
      </c>
      <c r="K44" s="47">
        <f>IF(高校!$E8=0,"-",高校!K8/高校!$E8*100)</f>
        <v>0.15413221118559475</v>
      </c>
      <c r="L44" s="39">
        <f>+高校!L8</f>
        <v>23631</v>
      </c>
      <c r="M44" s="47">
        <f>IF((高校!$L8+高校!$R8)=0,"-",高校!M8/(高校!$L8+高校!$R8)*100)</f>
        <v>21.158515435310441</v>
      </c>
      <c r="N44" s="47">
        <f>IF((高校!$L8+高校!$R8)=0,"-",高校!N8/(高校!$L8+高校!$R8)*100)</f>
        <v>9.2091571279916753</v>
      </c>
      <c r="O44" s="47">
        <f>IF((高校!$L8+高校!$R8)=0,"-",高校!O8/(高校!$L8+高校!$R8)*100)</f>
        <v>14.293147019473762</v>
      </c>
      <c r="P44" s="47">
        <f>IF((高校!$L8+高校!$R8)=0,"-",高校!P8/(高校!$L8+高校!$R8)*100)</f>
        <v>13.886824240622367</v>
      </c>
      <c r="Q44" s="47">
        <f>IF((高校!$L8+高校!$R8)=0,"-",高校!Q8/(高校!$L8+高校!$R8)*100)</f>
        <v>6.5234626629007488</v>
      </c>
      <c r="R44" s="47">
        <f>IF((高校!$L8+高校!$R8)=0,"-",高校!R8/(高校!$L8+高校!$R8)*100)</f>
        <v>41.452356176601754</v>
      </c>
      <c r="S44" s="39">
        <f>+高校!S8</f>
        <v>40314</v>
      </c>
      <c r="T44" s="47">
        <f>IF(高校!$S8=0,"-",高校!T8/高校!$S8*100)</f>
        <v>4.0531825172396685</v>
      </c>
      <c r="U44" s="47">
        <f>IF(高校!$S8=0,"-",高校!U8/高校!$S8*100)</f>
        <v>9.9221114253113061E-3</v>
      </c>
      <c r="V44" s="47">
        <f>IF(高校!$S8=0,"-",高校!V8/高校!$S8*100)</f>
        <v>2.4209951877759588</v>
      </c>
      <c r="W44" s="47">
        <f>IF(高校!$S8=0,"-",高校!W8/高校!$S8*100)</f>
        <v>1.6693952473086273</v>
      </c>
      <c r="X44" s="39">
        <f>+高校!X8</f>
        <v>40630</v>
      </c>
      <c r="Y44" s="47">
        <f>IF(高校!$X8=0,"-",高校!Y8/高校!$X8*100)</f>
        <v>0.88112232340634999</v>
      </c>
      <c r="Z44" s="39">
        <f>+高校!Z8</f>
        <v>40597</v>
      </c>
      <c r="AA44" s="47">
        <f>IF(高校!$Z8=0,"-",高校!AA8/高校!$Z8*100)</f>
        <v>4.4412148680937014</v>
      </c>
      <c r="AB44" s="47">
        <f>IF(高校!$Z8=0,"-",高校!AB8/高校!$Z8*100)</f>
        <v>8.7173929108062165</v>
      </c>
      <c r="AC44" s="47">
        <f>IF(高校!$Z8=0,"-",高校!AC8/高校!$Z8*100)</f>
        <v>7.6803704707244371</v>
      </c>
      <c r="AD44" s="47">
        <f>IF(高校!$Z8=0,"-",高校!AD8/高校!$Z8*100)</f>
        <v>1.3276843116486441</v>
      </c>
      <c r="AE44" s="47">
        <f>IF(高校!$Z8=0,"-",高校!AE8/高校!$Z8*100)</f>
        <v>0.11577210138680198</v>
      </c>
      <c r="AF44" s="47">
        <f>IF(高校!$E8=0,"-",高校!AF8/高校!$E8*100)</f>
        <v>3.1805059450995744E-2</v>
      </c>
      <c r="AG44" s="47">
        <f>IF(高校!$E8=0,"-",高校!AG8/高校!$E8*100)</f>
        <v>2.2336937906737782</v>
      </c>
      <c r="AH44" s="47">
        <f>IF(高校!$E8=0,"-",高校!AH8/高校!$E8*100)</f>
        <v>0.15413221118559475</v>
      </c>
      <c r="AI44" s="47">
        <f>IF(高校!$E8=0,"-",高校!AI8/高校!$E8*100)</f>
        <v>0.14434603904682683</v>
      </c>
      <c r="AJ44" s="39">
        <f>+高校!AJ8</f>
        <v>40686</v>
      </c>
      <c r="AK44" s="47">
        <f>IF(高校!$E8=0,"-",高校!AK8/高校!$E8*100)</f>
        <v>0</v>
      </c>
      <c r="AL44" s="47">
        <f>IF(高校!$AJ8=0,"-",高校!AL8/高校!$AJ8*100)</f>
        <v>0.12535024332694295</v>
      </c>
      <c r="AM44" s="39">
        <f>+高校!AM8</f>
        <v>40759</v>
      </c>
      <c r="AN44" s="47">
        <f>IF(高校!$E8=0,"-",高校!AN8/高校!$E8*100)</f>
        <v>0.81714537358712136</v>
      </c>
      <c r="AO44" s="47">
        <f>IF(高校!$AM8=0,"-",高校!AO8/高校!$AM8*100)</f>
        <v>1.6168208248484996</v>
      </c>
      <c r="AP44" s="39">
        <f>+高校!AP8</f>
        <v>40344</v>
      </c>
      <c r="AQ44" s="47">
        <f>IF(高校!$AP8=0,"-",高校!AQ8/高校!$AP8*100)</f>
        <v>2.855443188578227</v>
      </c>
      <c r="AR44" s="47">
        <f>IF(高校!$AP8=0,"-",高校!AR8/高校!$AP8*100)</f>
        <v>0.25778306563553438</v>
      </c>
      <c r="AS44" s="47">
        <f>IF(高校!$E8=0,"-",高校!AS8/高校!$E8*100)</f>
        <v>1.3553848412193572</v>
      </c>
      <c r="AT44" s="47">
        <f>IF(高校!$E8=0,"-",高校!AT8/高校!$E8*100)</f>
        <v>0.16391838332436268</v>
      </c>
      <c r="AU44" s="47">
        <f>IF(高校!$E8=0,"-",高校!AU8/高校!$E8*100)</f>
        <v>6.850320497137545E-2</v>
      </c>
      <c r="AV44" s="47">
        <f>IF(高校!$E8=0,"-",高校!AV8/高校!$E8*100)</f>
        <v>1.7052404951803102</v>
      </c>
      <c r="AW44" s="39">
        <f>+高校!AW8</f>
        <v>40770</v>
      </c>
      <c r="AX44" s="47">
        <f>IF(高校!$AW8=0,"-",高校!AX8/高校!$AW8*100)</f>
        <v>19.251900907530047</v>
      </c>
      <c r="AY44" s="47">
        <f>IF(高校!$AW8=0,"-",高校!AY8/高校!$AW8*100)</f>
        <v>13.195977434388032</v>
      </c>
      <c r="AZ44" s="47">
        <f>IF(高校!$AW8=0,"-",高校!AZ8/高校!$AW8*100)</f>
        <v>15.155751778268334</v>
      </c>
      <c r="BA44" s="47">
        <f>IF(高校!$AW8=0,"-",高校!BA8/高校!$AW8*100)</f>
        <v>3.2965415746872702</v>
      </c>
      <c r="BB44" s="47">
        <f>IF(高校!$AW8=0,"-",高校!BB8/高校!$AW8*100)</f>
        <v>16.83590875643856</v>
      </c>
      <c r="BC44" s="47">
        <f>IF(高校!$AW8=0,"-",高校!BC8/高校!$AW8*100)</f>
        <v>5.0870738287956829</v>
      </c>
      <c r="BD44" s="47">
        <f>IF(高校!$AW8=0,"-",高校!BD8/高校!$AW8*100)</f>
        <v>0.54451802796173654</v>
      </c>
      <c r="BE44" s="47">
        <f>IF(高校!$AW8=0,"-",高校!BE8/高校!$AW8*100)</f>
        <v>4.9840569045867058</v>
      </c>
      <c r="BF44" s="47">
        <f>IF(高校!$AW8=0,"-",高校!BF8/高校!$AW8*100)</f>
        <v>0.46848172675987243</v>
      </c>
    </row>
    <row r="45" spans="1:60" ht="14.4" customHeight="1" x14ac:dyDescent="0.15">
      <c r="A45" s="56"/>
      <c r="B45" s="58"/>
      <c r="C45" s="19" t="s">
        <v>44</v>
      </c>
      <c r="D45" s="46">
        <f>+高校!D9</f>
        <v>39547</v>
      </c>
      <c r="E45" s="46">
        <f>+高校!E9</f>
        <v>39092</v>
      </c>
      <c r="F45" s="48">
        <f>IF(高校!$E9=0,"-",高校!F9/高校!$E9*100)</f>
        <v>6.395170367338586E-2</v>
      </c>
      <c r="G45" s="48">
        <f>IF(高校!$E9=0,"-",高校!G9/高校!$E9*100)</f>
        <v>0.33254885910160648</v>
      </c>
      <c r="H45" s="48">
        <f>IF(高校!$E9=0,"-",高校!H9/高校!$E9*100)</f>
        <v>1.3199631638186842</v>
      </c>
      <c r="I45" s="48">
        <f>IF(高校!$E9=0,"-",高校!I9/高校!$E9*100)</f>
        <v>1.0718305535659471</v>
      </c>
      <c r="J45" s="48">
        <f>IF(高校!$E9=0,"-",高校!J9/高校!$E9*100)</f>
        <v>0.13046147549370715</v>
      </c>
      <c r="K45" s="48">
        <f>IF(高校!$E9=0,"-",高校!K9/高校!$E9*100)</f>
        <v>0.12790340734677172</v>
      </c>
      <c r="L45" s="46">
        <f>+高校!L9</f>
        <v>21052</v>
      </c>
      <c r="M45" s="48">
        <f>IF((高校!$L9+高校!$R9)=0,"-",高校!M9/(高校!$L9+高校!$R9)*100)</f>
        <v>19.882073031964413</v>
      </c>
      <c r="N45" s="48">
        <f>IF((高校!$L9+高校!$R9)=0,"-",高校!N9/(高校!$L9+高校!$R9)*100)</f>
        <v>8.9195200165511537</v>
      </c>
      <c r="O45" s="48">
        <f>IF((高校!$L9+高校!$R9)=0,"-",高校!O9/(高校!$L9+高校!$R9)*100)</f>
        <v>13.062480604117098</v>
      </c>
      <c r="P45" s="48">
        <f>IF((高校!$L9+高校!$R9)=0,"-",高校!P9/(高校!$L9+高校!$R9)*100)</f>
        <v>12.578876590462398</v>
      </c>
      <c r="Q45" s="48">
        <f>IF((高校!$L9+高校!$R9)=0,"-",高校!Q9/(高校!$L9+高校!$R9)*100)</f>
        <v>6.0127236991827875</v>
      </c>
      <c r="R45" s="48">
        <f>IF((高校!$L9+高校!$R9)=0,"-",高校!R9/(高校!$L9+高校!$R9)*100)</f>
        <v>45.557049756904931</v>
      </c>
      <c r="S45" s="46">
        <f>+高校!S9</f>
        <v>38363</v>
      </c>
      <c r="T45" s="48">
        <f>IF(高校!$S9=0,"-",高校!T9/高校!$S9*100)</f>
        <v>4.1446185126293562</v>
      </c>
      <c r="U45" s="48">
        <f>IF(高校!$S9=0,"-",高校!U9/高校!$S9*100)</f>
        <v>1.8246748168808488E-2</v>
      </c>
      <c r="V45" s="48">
        <f>IF(高校!$S9=0,"-",高校!V9/高校!$S9*100)</f>
        <v>2.5858248833511457</v>
      </c>
      <c r="W45" s="48">
        <f>IF(高校!$S9=0,"-",高校!W9/高校!$S9*100)</f>
        <v>1.6005004822354871</v>
      </c>
      <c r="X45" s="46" t="str">
        <f>+高校!X9</f>
        <v>…</v>
      </c>
      <c r="Y45" s="49" t="s">
        <v>56</v>
      </c>
      <c r="Z45" s="46">
        <f>+高校!Z9</f>
        <v>38647</v>
      </c>
      <c r="AA45" s="48">
        <f>IF(高校!$Z9=0,"-",高校!AA9/高校!$Z9*100)</f>
        <v>4.1581494035759565</v>
      </c>
      <c r="AB45" s="49">
        <f>IF(高校!$Z9=0,"-",高校!AB9/高校!$Z9*100)</f>
        <v>7.9178202706549019</v>
      </c>
      <c r="AC45" s="48">
        <f>IF(高校!$Z9=0,"-",高校!AC9/高校!$Z9*100)</f>
        <v>6.921623929412374</v>
      </c>
      <c r="AD45" s="48">
        <f>IF(高校!$Z9=0,"-",高校!AD9/高校!$Z9*100)</f>
        <v>1.2471860687763605</v>
      </c>
      <c r="AE45" s="48">
        <f>IF(高校!$Z9=0,"-",高校!AE9/高校!$Z9*100)</f>
        <v>0.15525137785597848</v>
      </c>
      <c r="AF45" s="48">
        <f>IF(高校!$E9=0,"-",高校!AF9/高校!$E9*100)</f>
        <v>2.5580681469354345E-2</v>
      </c>
      <c r="AG45" s="48">
        <f>IF(高校!$E9=0,"-",高校!AG9/高校!$E9*100)</f>
        <v>2.3278420137112454</v>
      </c>
      <c r="AH45" s="49">
        <f>IF(高校!$E9=0,"-",高校!AH9/高校!$E9*100)</f>
        <v>0.14836795252225521</v>
      </c>
      <c r="AI45" s="49">
        <f>IF(高校!$E9=0,"-",高校!AI9/高校!$E9*100)</f>
        <v>0.17394863399160954</v>
      </c>
      <c r="AJ45" s="40" t="s">
        <v>56</v>
      </c>
      <c r="AK45" s="49">
        <f>IF(高校!$E9=0,"-",高校!AK9/高校!$E9*100)</f>
        <v>0</v>
      </c>
      <c r="AL45" s="49" t="s">
        <v>56</v>
      </c>
      <c r="AM45" s="40" t="s">
        <v>56</v>
      </c>
      <c r="AN45" s="48">
        <f>IF(高校!$E9=0,"-",高校!AN9/高校!$E9*100)</f>
        <v>0.59091374194208535</v>
      </c>
      <c r="AO45" s="49" t="s">
        <v>56</v>
      </c>
      <c r="AP45" s="46">
        <f>+高校!AP9</f>
        <v>38515</v>
      </c>
      <c r="AQ45" s="48">
        <f>IF(高校!$AP9=0,"-",高校!AQ9/高校!$AP9*100)</f>
        <v>2.2848240945086329</v>
      </c>
      <c r="AR45" s="48">
        <f>IF(高校!$AP9=0,"-",高校!AR9/高校!$AP9*100)</f>
        <v>0.21290406335194079</v>
      </c>
      <c r="AS45" s="48">
        <f>IF(高校!$E9=0,"-",高校!AS9/高校!$E9*100)</f>
        <v>1.4632149800470684</v>
      </c>
      <c r="AT45" s="48">
        <f>IF(高校!$E9=0,"-",高校!AT9/高校!$E9*100)</f>
        <v>0.15604215696306151</v>
      </c>
      <c r="AU45" s="49">
        <f>IF(高校!$E9=0,"-",高校!AU9/高校!$E9*100)</f>
        <v>4.3487158497902384E-2</v>
      </c>
      <c r="AV45" s="48">
        <f>IF(高校!$E9=0,"-",高校!AV9/高校!$E9*100)</f>
        <v>1.7036733858589992</v>
      </c>
      <c r="AW45" s="46">
        <f>+高校!AW9</f>
        <v>38946</v>
      </c>
      <c r="AX45" s="48">
        <f>IF(高校!$AW9=0,"-",高校!AX9/高校!$AW9*100)</f>
        <v>20.633697940738458</v>
      </c>
      <c r="AY45" s="48">
        <f>IF(高校!$AW9=0,"-",高校!AY9/高校!$AW9*100)</f>
        <v>14.152929697529915</v>
      </c>
      <c r="AZ45" s="48">
        <f>IF(高校!$AW9=0,"-",高校!AZ9/高校!$AW9*100)</f>
        <v>16.563960355363839</v>
      </c>
      <c r="BA45" s="48">
        <f>IF(高校!$AW9=0,"-",高校!BA9/高校!$AW9*100)</f>
        <v>3.4997175576439172</v>
      </c>
      <c r="BB45" s="48">
        <f>IF(高校!$AW9=0,"-",高校!BB9/高校!$AW9*100)</f>
        <v>17.950495557952038</v>
      </c>
      <c r="BC45" s="48">
        <f>IF(高校!$AW9=0,"-",高校!BC9/高校!$AW9*100)</f>
        <v>4.7784111333641448</v>
      </c>
      <c r="BD45" s="48">
        <f>IF(高校!$AW9=0,"-",高校!BD9/高校!$AW9*100)</f>
        <v>0.53920813433985515</v>
      </c>
      <c r="BE45" s="49">
        <f>IF(高校!$AW9=0,"-",高校!BE9/高校!$AW9*100)</f>
        <v>5.7772300107841632</v>
      </c>
      <c r="BF45" s="48">
        <f>IF(高校!$AW9=0,"-",高校!BF9/高校!$AW9*100)</f>
        <v>0.38001335182046936</v>
      </c>
    </row>
    <row r="46" spans="1:60" ht="14.4" customHeight="1" x14ac:dyDescent="0.15">
      <c r="A46" s="56"/>
      <c r="B46" s="58"/>
      <c r="C46" s="19" t="s">
        <v>45</v>
      </c>
      <c r="D46" s="40">
        <f>+高校!D10</f>
        <v>37474</v>
      </c>
      <c r="E46" s="40">
        <f>+高校!E10</f>
        <v>37117</v>
      </c>
      <c r="F46" s="49">
        <f>IF(高校!$E10=0,"-",高校!F10/高校!$E10*100)</f>
        <v>8.6213864267047455E-2</v>
      </c>
      <c r="G46" s="49">
        <f>IF(高校!$E10=0,"-",高校!G10/高校!$E10*100)</f>
        <v>0.2640299593178328</v>
      </c>
      <c r="H46" s="49">
        <f>IF(高校!$E10=0,"-",高校!H10/高校!$E10*100)</f>
        <v>1.1180860522132716</v>
      </c>
      <c r="I46" s="49">
        <f>IF(高校!$E10=0,"-",高校!I10/高校!$E10*100)</f>
        <v>0.83250262682867693</v>
      </c>
      <c r="J46" s="49">
        <f>IF(高校!$E10=0,"-",高校!J10/高校!$E10*100)</f>
        <v>0.19667537785920197</v>
      </c>
      <c r="K46" s="49">
        <f>IF(高校!$E10=0,"-",高校!K10/高校!$E10*100)</f>
        <v>9.4296414042083151E-2</v>
      </c>
      <c r="L46" s="40">
        <f>+高校!L10</f>
        <v>18817</v>
      </c>
      <c r="M46" s="49">
        <f>IF((高校!$L10+高校!$R10)=0,"-",高校!M10/(高校!$L10+高校!$R10)*100)</f>
        <v>18.548518619189995</v>
      </c>
      <c r="N46" s="49">
        <f>IF((高校!$L10+高校!$R10)=0,"-",高校!N10/(高校!$L10+高校!$R10)*100)</f>
        <v>8.4588203316118502</v>
      </c>
      <c r="O46" s="49">
        <f>IF((高校!$L10+高校!$R10)=0,"-",高校!O10/(高校!$L10+高校!$R10)*100)</f>
        <v>12.590377820059798</v>
      </c>
      <c r="P46" s="49">
        <f>IF((高校!$L10+高校!$R10)=0,"-",高校!P10/(高校!$L10+高校!$R10)*100)</f>
        <v>11.549334058167981</v>
      </c>
      <c r="Q46" s="49">
        <f>IF((高校!$L10+高校!$R10)=0,"-",高校!Q10/(高校!$L10+高校!$R10)*100)</f>
        <v>5.8765969013318831</v>
      </c>
      <c r="R46" s="49">
        <f>IF((高校!$L10+高校!$R10)=0,"-",高校!R10/(高校!$L10+高校!$R10)*100)</f>
        <v>48.852949170970369</v>
      </c>
      <c r="S46" s="40">
        <f>+高校!S10</f>
        <v>36527</v>
      </c>
      <c r="T46" s="49">
        <f>IF(高校!$S10=0,"-",高校!T10/高校!$S10*100)</f>
        <v>3.9641908725052701</v>
      </c>
      <c r="U46" s="49">
        <f>IF(高校!$S10=0,"-",高校!U10/高校!$S10*100)</f>
        <v>1.642620527281189E-2</v>
      </c>
      <c r="V46" s="49">
        <f>IF(高校!$S10=0,"-",高校!V10/高校!$S10*100)</f>
        <v>2.2722917294056453</v>
      </c>
      <c r="W46" s="49">
        <f>IF(高校!$S10=0,"-",高校!W10/高校!$S10*100)</f>
        <v>1.7165384510088428</v>
      </c>
      <c r="X46" s="40">
        <f>+高校!X10</f>
        <v>37201</v>
      </c>
      <c r="Y46" s="49">
        <f>IF(高校!$X10=0,"-",高校!Y10/高校!$X10*100)</f>
        <v>0.97040402139727433</v>
      </c>
      <c r="Z46" s="40">
        <f>+高校!Z10</f>
        <v>36720</v>
      </c>
      <c r="AA46" s="49">
        <f>IF(高校!$Z10=0,"-",高校!AA10/高校!$Z10*100)</f>
        <v>4.0141612200435732</v>
      </c>
      <c r="AB46" s="49">
        <f>IF(高校!$Z10=0,"-",高校!AB10/高校!$Z10*100)</f>
        <v>8.0528322440087141</v>
      </c>
      <c r="AC46" s="49">
        <f>IF(高校!$Z10=0,"-",高校!AC10/高校!$Z10*100)</f>
        <v>7.1132897603485841</v>
      </c>
      <c r="AD46" s="49">
        <f>IF(高校!$Z10=0,"-",高校!AD10/高校!$Z10*100)</f>
        <v>1.2363834422657953</v>
      </c>
      <c r="AE46" s="49">
        <f>IF(高校!$Z10=0,"-",高校!AE10/高校!$Z10*100)</f>
        <v>0.11437908496732027</v>
      </c>
      <c r="AF46" s="49">
        <f>IF(高校!$E10=0,"-",高校!AF10/高校!$E10*100)</f>
        <v>5.3883665166904659E-3</v>
      </c>
      <c r="AG46" s="49">
        <f>IF(高校!$E10=0,"-",高校!AG10/高校!$E10*100)</f>
        <v>2.3439394347603524</v>
      </c>
      <c r="AH46" s="49">
        <f>IF(高校!$E10=0,"-",高校!AH10/高校!$E10*100)</f>
        <v>0.14818007920898779</v>
      </c>
      <c r="AI46" s="49">
        <f>IF(高校!$E10=0,"-",高校!AI10/高校!$E10*100)</f>
        <v>0.14818007920898779</v>
      </c>
      <c r="AJ46" s="40" t="s">
        <v>56</v>
      </c>
      <c r="AK46" s="49">
        <f>IF(高校!$E10=0,"-",高校!AK10/高校!$E10*100)</f>
        <v>0</v>
      </c>
      <c r="AL46" s="49" t="s">
        <v>56</v>
      </c>
      <c r="AM46" s="40" t="s">
        <v>56</v>
      </c>
      <c r="AN46" s="49">
        <f>IF(高校!$E10=0,"-",高校!AN10/高校!$E10*100)</f>
        <v>0.54153083492739174</v>
      </c>
      <c r="AO46" s="49" t="s">
        <v>56</v>
      </c>
      <c r="AP46" s="40">
        <f>+高校!AP10</f>
        <v>36523</v>
      </c>
      <c r="AQ46" s="49">
        <f>IF(高校!$AP10=0,"-",高校!AQ10/高校!$AP10*100)</f>
        <v>1.8454124798072447</v>
      </c>
      <c r="AR46" s="49">
        <f>IF(高校!$AP10=0,"-",高校!AR10/高校!$AP10*100)</f>
        <v>0.22177805766229497</v>
      </c>
      <c r="AS46" s="49">
        <f>IF(高校!$E10=0,"-",高校!AS10/高校!$E10*100)</f>
        <v>1.4791066088315328</v>
      </c>
      <c r="AT46" s="49">
        <f>IF(高校!$E10=0,"-",高校!AT10/高校!$E10*100)</f>
        <v>0.19398119460085675</v>
      </c>
      <c r="AU46" s="49">
        <f>IF(高校!$E10=0,"-",高校!AU10/高校!$E10*100)</f>
        <v>3.7718565616833254E-2</v>
      </c>
      <c r="AV46" s="49">
        <f>IF(高校!$E10=0,"-",高校!AV10/高校!$E10*100)</f>
        <v>1.8158795161246868</v>
      </c>
      <c r="AW46" s="40">
        <f>+高校!AW10</f>
        <v>36966</v>
      </c>
      <c r="AX46" s="49">
        <f>IF(高校!$AW10=0,"-",高校!AX10/高校!$AW10*100)</f>
        <v>24.600984688632799</v>
      </c>
      <c r="AY46" s="49">
        <f>IF(高校!$AW10=0,"-",高校!AY10/高校!$AW10*100)</f>
        <v>16.014716225720932</v>
      </c>
      <c r="AZ46" s="49">
        <f>IF(高校!$AW10=0,"-",高校!AZ10/高校!$AW10*100)</f>
        <v>17.748742087323485</v>
      </c>
      <c r="BA46" s="49">
        <f>IF(高校!$AW10=0,"-",高校!BA10/高校!$AW10*100)</f>
        <v>3.6763512416815454</v>
      </c>
      <c r="BB46" s="49">
        <f>IF(高校!$AW10=0,"-",高校!BB10/高校!$AW10*100)</f>
        <v>17.889411892008873</v>
      </c>
      <c r="BC46" s="49">
        <f>IF(高校!$AW10=0,"-",高校!BC10/高校!$AW10*100)</f>
        <v>5.039766271709138</v>
      </c>
      <c r="BD46" s="49">
        <f>IF(高校!$AW10=0,"-",高校!BD10/高校!$AW10*100)</f>
        <v>0.53562733322512579</v>
      </c>
      <c r="BE46" s="49">
        <f>IF(高校!$AW10=0,"-",高校!BE10/高校!$AW10*100)</f>
        <v>5.816155386030406</v>
      </c>
      <c r="BF46" s="49">
        <f>IF(高校!$AW10=0,"-",高校!BF10/高校!$AW10*100)</f>
        <v>0.43824054536601198</v>
      </c>
    </row>
    <row r="47" spans="1:60" ht="14.4" hidden="1" customHeight="1" x14ac:dyDescent="0.15">
      <c r="A47" s="56"/>
      <c r="B47" s="58"/>
      <c r="C47" s="20" t="s">
        <v>54</v>
      </c>
      <c r="D47" s="41">
        <f>+高校!D11</f>
        <v>0</v>
      </c>
      <c r="E47" s="41">
        <f>+高校!E11</f>
        <v>0</v>
      </c>
      <c r="F47" s="50" t="str">
        <f>IF(高校!$E11=0,"-",高校!F11/高校!$E11*100)</f>
        <v>-</v>
      </c>
      <c r="G47" s="50" t="str">
        <f>IF(高校!$E11=0,"-",高校!G11/高校!$E11*100)</f>
        <v>-</v>
      </c>
      <c r="H47" s="50" t="str">
        <f>IF(高校!$E11=0,"-",高校!H11/高校!$E11*100)</f>
        <v>-</v>
      </c>
      <c r="I47" s="50" t="str">
        <f>IF(高校!$E11=0,"-",高校!I11/高校!$E11*100)</f>
        <v>-</v>
      </c>
      <c r="J47" s="50" t="str">
        <f>IF(高校!$E11=0,"-",高校!J11/高校!$E11*100)</f>
        <v>-</v>
      </c>
      <c r="K47" s="50" t="str">
        <f>IF(高校!$E11=0,"-",高校!K11/高校!$E11*100)</f>
        <v>-</v>
      </c>
      <c r="L47" s="41">
        <f>+高校!L11</f>
        <v>0</v>
      </c>
      <c r="M47" s="50" t="str">
        <f>IF((高校!$L11+高校!$R11)=0,"-",高校!M11/(高校!$L11+高校!$R11)*100)</f>
        <v>-</v>
      </c>
      <c r="N47" s="50" t="str">
        <f>IF((高校!$L11+高校!$R11)=0,"-",高校!N11/(高校!$L11+高校!$R11)*100)</f>
        <v>-</v>
      </c>
      <c r="O47" s="50" t="str">
        <f>IF((高校!$L11+高校!$R11)=0,"-",高校!O11/(高校!$L11+高校!$R11)*100)</f>
        <v>-</v>
      </c>
      <c r="P47" s="50" t="str">
        <f>IF((高校!$L11+高校!$R11)=0,"-",高校!P11/(高校!$L11+高校!$R11)*100)</f>
        <v>-</v>
      </c>
      <c r="Q47" s="50" t="str">
        <f>IF((高校!$L11+高校!$R11)=0,"-",高校!Q11/(高校!$L11+高校!$R11)*100)</f>
        <v>-</v>
      </c>
      <c r="R47" s="50" t="str">
        <f>IF((高校!$L11+高校!$R11)=0,"-",高校!R11/(高校!$L11+高校!$R11)*100)</f>
        <v>-</v>
      </c>
      <c r="S47" s="41">
        <f>+高校!S11</f>
        <v>0</v>
      </c>
      <c r="T47" s="50" t="str">
        <f>IF(高校!$S11=0,"-",高校!T11/高校!$S11*100)</f>
        <v>-</v>
      </c>
      <c r="U47" s="50" t="str">
        <f>IF(高校!$S11=0,"-",高校!U11/高校!$S11*100)</f>
        <v>-</v>
      </c>
      <c r="V47" s="50" t="str">
        <f>IF(高校!$S11=0,"-",高校!V11/高校!$S11*100)</f>
        <v>-</v>
      </c>
      <c r="W47" s="50" t="str">
        <f>IF(高校!$S11=0,"-",高校!W11/高校!$S11*100)</f>
        <v>-</v>
      </c>
      <c r="X47" s="41">
        <f>+高校!X11</f>
        <v>0</v>
      </c>
      <c r="Y47" s="50" t="str">
        <f>IF(高校!$X11=0,"-",高校!Y11/高校!$X11*100)</f>
        <v>-</v>
      </c>
      <c r="Z47" s="41">
        <f>+高校!Z11</f>
        <v>0</v>
      </c>
      <c r="AA47" s="50" t="str">
        <f>IF(高校!$Z11=0,"-",高校!AA11/高校!$Z11*100)</f>
        <v>-</v>
      </c>
      <c r="AB47" s="49" t="str">
        <f>IF(高校!$Z11=0,"-",高校!AB11/高校!$Z11*100)</f>
        <v>-</v>
      </c>
      <c r="AC47" s="50" t="str">
        <f>IF(高校!$Z11=0,"-",高校!AC11/高校!$Z11*100)</f>
        <v>-</v>
      </c>
      <c r="AD47" s="50" t="str">
        <f>IF(高校!$Z11=0,"-",高校!AD11/高校!$Z11*100)</f>
        <v>-</v>
      </c>
      <c r="AE47" s="50" t="str">
        <f>IF(高校!$Z11=0,"-",高校!AE11/高校!$Z11*100)</f>
        <v>-</v>
      </c>
      <c r="AF47" s="50" t="str">
        <f>IF(高校!$E11=0,"-",高校!AF11/高校!$E11*100)</f>
        <v>-</v>
      </c>
      <c r="AG47" s="50" t="str">
        <f>IF(高校!$E11=0,"-",高校!AG11/高校!$E11*100)</f>
        <v>-</v>
      </c>
      <c r="AH47" s="49" t="str">
        <f>IF(高校!$E11=0,"-",高校!AH11/高校!$E11*100)</f>
        <v>-</v>
      </c>
      <c r="AI47" s="49" t="str">
        <f>IF(高校!$E11=0,"-",高校!AI11/高校!$E11*100)</f>
        <v>-</v>
      </c>
      <c r="AJ47" s="41">
        <f>+高校!AJ11</f>
        <v>0</v>
      </c>
      <c r="AK47" s="48" t="str">
        <f>IF(高校!$E11=0,"-",高校!AK11/高校!$E11*100)</f>
        <v>-</v>
      </c>
      <c r="AL47" s="50" t="str">
        <f>IF(高校!$AJ11=0,"-",高校!AL11/高校!$AJ11*100)</f>
        <v>-</v>
      </c>
      <c r="AM47" s="41" t="s">
        <v>57</v>
      </c>
      <c r="AN47" s="49" t="str">
        <f>IF(高校!$E11=0,"-",高校!AN11/高校!$E11*100)</f>
        <v>-</v>
      </c>
      <c r="AO47" s="50" t="s">
        <v>57</v>
      </c>
      <c r="AP47" s="41">
        <f>+高校!AP11</f>
        <v>0</v>
      </c>
      <c r="AQ47" s="50" t="str">
        <f>IF(高校!$AP11=0,"-",高校!AQ11/高校!$AP11*100)</f>
        <v>-</v>
      </c>
      <c r="AR47" s="50" t="str">
        <f>IF(高校!$AP11=0,"-",高校!AR11/高校!$AP11*100)</f>
        <v>-</v>
      </c>
      <c r="AS47" s="50" t="str">
        <f>IF(高校!$E11=0,"-",高校!AS11/高校!$E11*100)</f>
        <v>-</v>
      </c>
      <c r="AT47" s="50" t="str">
        <f>IF(高校!$E11=0,"-",高校!AT11/高校!$E11*100)</f>
        <v>-</v>
      </c>
      <c r="AU47" s="49" t="str">
        <f>IF(高校!$E11=0,"-",高校!AU11/高校!$E11*100)</f>
        <v>-</v>
      </c>
      <c r="AV47" s="50" t="str">
        <f>IF(高校!$E11=0,"-",高校!AV11/高校!$E11*100)</f>
        <v>-</v>
      </c>
      <c r="AW47" s="41">
        <f>+高校!AW11</f>
        <v>0</v>
      </c>
      <c r="AX47" s="50" t="str">
        <f>IF(高校!$AW11=0,"-",高校!AX11/高校!$AW11*100)</f>
        <v>-</v>
      </c>
      <c r="AY47" s="50" t="str">
        <f>IF(高校!$AW11=0,"-",高校!AY11/高校!$AW11*100)</f>
        <v>-</v>
      </c>
      <c r="AZ47" s="50" t="str">
        <f>IF(高校!$AW11=0,"-",高校!AZ11/高校!$AW11*100)</f>
        <v>-</v>
      </c>
      <c r="BA47" s="50" t="str">
        <f>IF(高校!$AW11=0,"-",高校!BA11/高校!$AW11*100)</f>
        <v>-</v>
      </c>
      <c r="BB47" s="50" t="str">
        <f>IF(高校!$AW11=0,"-",高校!BB11/高校!$AW11*100)</f>
        <v>-</v>
      </c>
      <c r="BC47" s="50" t="str">
        <f>IF(高校!$AW11=0,"-",高校!BC11/高校!$AW11*100)</f>
        <v>-</v>
      </c>
      <c r="BD47" s="50" t="str">
        <f>IF(高校!$AW11=0,"-",高校!BD11/高校!$AW11*100)</f>
        <v>-</v>
      </c>
      <c r="BE47" s="49" t="str">
        <f>IF(高校!$AW11=0,"-",高校!BE11/高校!$AW11*100)</f>
        <v>-</v>
      </c>
      <c r="BF47" s="50" t="str">
        <f>IF(高校!$AW11=0,"-",高校!BF11/高校!$AW11*100)</f>
        <v>-</v>
      </c>
    </row>
    <row r="48" spans="1:60" ht="14.4" customHeight="1" x14ac:dyDescent="0.15">
      <c r="A48" s="56"/>
      <c r="B48" s="58"/>
      <c r="C48" s="20" t="s">
        <v>46</v>
      </c>
      <c r="D48" s="41">
        <f>+高校!D12</f>
        <v>118136</v>
      </c>
      <c r="E48" s="41">
        <f>+高校!E12</f>
        <v>117083</v>
      </c>
      <c r="F48" s="50">
        <f>IF(高校!$E12=0,"-",高校!F12/高校!$E12*100)</f>
        <v>7.2598071453584198E-2</v>
      </c>
      <c r="G48" s="50">
        <f>IF(高校!$E12=0,"-",高校!G12/高校!$E12*100)</f>
        <v>0.2972250454805565</v>
      </c>
      <c r="H48" s="50">
        <f>IF(高校!$E12=0,"-",高校!H12/高校!$E12*100)</f>
        <v>1.4118189660326435</v>
      </c>
      <c r="I48" s="50">
        <f>IF(高校!$E12=0,"-",高校!I12/高校!$E12*100)</f>
        <v>1.1333840096341912</v>
      </c>
      <c r="J48" s="50">
        <f>IF(高校!$E12=0,"-",高校!J12/高校!$E12*100)</f>
        <v>0.16654851686410493</v>
      </c>
      <c r="K48" s="50">
        <f>IF(高校!$E12=0,"-",高校!K12/高校!$E12*100)</f>
        <v>0.12640605382506426</v>
      </c>
      <c r="L48" s="41">
        <f>+高校!L12</f>
        <v>63500</v>
      </c>
      <c r="M48" s="50">
        <f>IF((高校!$L12+高校!$R12)=0,"-",高校!M12/(高校!$L12+高校!$R12)*100)</f>
        <v>19.903298221377998</v>
      </c>
      <c r="N48" s="50">
        <f>IF((高校!$L12+高校!$R12)=0,"-",高校!N12/(高校!$L12+高校!$R12)*100)</f>
        <v>8.8741150060438621</v>
      </c>
      <c r="O48" s="50">
        <f>IF((高校!$L12+高校!$R12)=0,"-",高校!O12/(高校!$L12+高校!$R12)*100)</f>
        <v>13.341391814885167</v>
      </c>
      <c r="P48" s="50">
        <f>IF((高校!$L12+高校!$R12)=0,"-",高校!P12/(高校!$L12+高校!$R12)*100)</f>
        <v>12.707649801415991</v>
      </c>
      <c r="Q48" s="50">
        <f>IF((高校!$L12+高校!$R12)=0,"-",高校!Q12/(高校!$L12+高校!$R12)*100)</f>
        <v>6.1474702123985496</v>
      </c>
      <c r="R48" s="50">
        <f>IF((高校!$L12+高校!$R12)=0,"-",高校!R12/(高校!$L12+高校!$R12)*100)</f>
        <v>45.173545156276987</v>
      </c>
      <c r="S48" s="41">
        <f>+高校!S12</f>
        <v>115204</v>
      </c>
      <c r="T48" s="50">
        <f>IF(高校!$S12=0,"-",高校!T12/高校!$S12*100)</f>
        <v>4.0554147425436611</v>
      </c>
      <c r="U48" s="50">
        <f>IF(高校!$S12=0,"-",高校!U12/高校!$S12*100)</f>
        <v>1.4756432068330962E-2</v>
      </c>
      <c r="V48" s="50">
        <f>IF(高校!$S12=0,"-",高校!V12/高校!$S12*100)</f>
        <v>2.4287351133641195</v>
      </c>
      <c r="W48" s="50">
        <f>IF(高校!$S12=0,"-",高校!W12/高校!$S12*100)</f>
        <v>1.6614006458109092</v>
      </c>
      <c r="X48" s="41">
        <f>+高校!X12</f>
        <v>77831</v>
      </c>
      <c r="Y48" s="50">
        <f>IF(高校!$X12=0,"-",高校!Y12/高校!$X12*100)</f>
        <v>0.92379643072811601</v>
      </c>
      <c r="Z48" s="41">
        <f>+高校!Z12</f>
        <v>115964</v>
      </c>
      <c r="AA48" s="50">
        <f>IF(高校!$Z12=0,"-",高校!AA12/高校!$Z12*100)</f>
        <v>4.211651891966472</v>
      </c>
      <c r="AB48" s="48">
        <f>IF(高校!$Z12=0,"-",高校!AB12/高校!$Z12*100)</f>
        <v>8.2404884274429993</v>
      </c>
      <c r="AC48" s="50">
        <f>IF(高校!$Z12=0,"-",高校!AC12/高校!$Z12*100)</f>
        <v>7.2479390155565522</v>
      </c>
      <c r="AD48" s="50">
        <f>IF(高校!$Z12=0,"-",高校!AD12/高校!$Z12*100)</f>
        <v>1.2719464661446656</v>
      </c>
      <c r="AE48" s="50">
        <f>IF(高校!$Z12=0,"-",高校!AE12/高校!$Z12*100)</f>
        <v>0.12848815149529164</v>
      </c>
      <c r="AF48" s="50">
        <f>IF(高校!$E12=0,"-",高校!AF12/高校!$E12*100)</f>
        <v>2.1352373956936531E-2</v>
      </c>
      <c r="AG48" s="50">
        <f>IF(高校!$E12=0,"-",高校!AG12/高校!$E12*100)</f>
        <v>2.3000777226412032</v>
      </c>
      <c r="AH48" s="48">
        <f>IF(高校!$E12=0,"-",高校!AH12/高校!$E12*100)</f>
        <v>0.15032071265683319</v>
      </c>
      <c r="AI48" s="48">
        <f>IF(高校!$E12=0,"-",高校!AI12/高校!$E12*100)</f>
        <v>0.15544528240649794</v>
      </c>
      <c r="AJ48" s="41">
        <f>+高校!AJ12</f>
        <v>40686</v>
      </c>
      <c r="AK48" s="48">
        <f>IF(高校!$E12=0,"-",高校!AK12/高校!$E12*100)</f>
        <v>0</v>
      </c>
      <c r="AL48" s="50">
        <f>IF(高校!$AJ12=0,"-",高校!AL12/高校!$AJ12*100)</f>
        <v>0.12535024332694295</v>
      </c>
      <c r="AM48" s="41">
        <f>+高校!AM12</f>
        <v>40759</v>
      </c>
      <c r="AN48" s="48">
        <f>IF(高校!$E12=0,"-",高校!AN12/高校!$E12*100)</f>
        <v>0.65423673804053539</v>
      </c>
      <c r="AO48" s="50">
        <f>IF(高校!$AM12=0,"-",高校!AO12/高校!$AM12*100)</f>
        <v>1.6168208248484996</v>
      </c>
      <c r="AP48" s="41">
        <f>+高校!AP12</f>
        <v>115382</v>
      </c>
      <c r="AQ48" s="50">
        <f>IF(高校!$AP12=0,"-",高校!AQ12/高校!$AP12*100)</f>
        <v>2.3452531590716053</v>
      </c>
      <c r="AR48" s="50">
        <f>IF(高校!$AP12=0,"-",高校!AR12/高校!$AP12*100)</f>
        <v>0.23140524518555755</v>
      </c>
      <c r="AS48" s="50">
        <f>IF(高校!$E12=0,"-",高校!AS12/高校!$E12*100)</f>
        <v>1.4306090551147477</v>
      </c>
      <c r="AT48" s="50">
        <f>IF(高校!$E12=0,"-",高校!AT12/高校!$E12*100)</f>
        <v>0.17081899165549225</v>
      </c>
      <c r="AU48" s="48">
        <f>IF(高校!$E12=0,"-",高校!AU12/高校!$E12*100)</f>
        <v>5.0391602538370217E-2</v>
      </c>
      <c r="AV48" s="50">
        <f>IF(高校!$E12=0,"-",高校!AV12/高校!$E12*100)</f>
        <v>1.7397914300111887</v>
      </c>
      <c r="AW48" s="41">
        <f>+高校!AW12</f>
        <v>116682</v>
      </c>
      <c r="AX48" s="50">
        <f>IF(高校!$AW12=0,"-",高校!AX12/高校!$AW12*100)</f>
        <v>21.407757837541354</v>
      </c>
      <c r="AY48" s="50">
        <f>IF(高校!$AW12=0,"-",高校!AY12/高校!$AW12*100)</f>
        <v>14.408392039903328</v>
      </c>
      <c r="AZ48" s="50">
        <f>IF(高校!$AW12=0,"-",高校!AZ12/高校!$AW12*100)</f>
        <v>16.447266930631972</v>
      </c>
      <c r="BA48" s="50">
        <f>IF(高校!$AW12=0,"-",高校!BA12/高校!$AW12*100)</f>
        <v>3.4846848699885156</v>
      </c>
      <c r="BB48" s="50">
        <f>IF(高校!$AW12=0,"-",高校!BB12/高校!$AW12*100)</f>
        <v>17.541694520148781</v>
      </c>
      <c r="BC48" s="50">
        <f>IF(高校!$AW12=0,"-",高校!BC12/高校!$AW12*100)</f>
        <v>4.9690612090982329</v>
      </c>
      <c r="BD48" s="50">
        <f>IF(高校!$AW12=0,"-",高校!BD12/高校!$AW12*100)</f>
        <v>0.53992903789787627</v>
      </c>
      <c r="BE48" s="48">
        <f>IF(高校!$AW12=0,"-",高校!BE12/高校!$AW12*100)</f>
        <v>5.5124183678716516</v>
      </c>
      <c r="BF48" s="50">
        <f>IF(高校!$AW12=0,"-",高校!BF12/高校!$AW12*100)</f>
        <v>0.4293721396616445</v>
      </c>
    </row>
    <row r="49" spans="1:58" ht="14.4" customHeight="1" x14ac:dyDescent="0.15">
      <c r="A49" s="56"/>
      <c r="B49" s="57" t="s">
        <v>51</v>
      </c>
      <c r="C49" s="18" t="s">
        <v>43</v>
      </c>
      <c r="D49" s="39">
        <f>+高校!D13</f>
        <v>20573</v>
      </c>
      <c r="E49" s="39">
        <f>+高校!E13</f>
        <v>20441</v>
      </c>
      <c r="F49" s="47">
        <f>IF(高校!$E13=0,"-",高校!F13/高校!$E13*100)</f>
        <v>0.11741108556332862</v>
      </c>
      <c r="G49" s="47">
        <f>IF(高校!$E13=0,"-",高校!G13/高校!$E13*100)</f>
        <v>0.43539944229734356</v>
      </c>
      <c r="H49" s="47">
        <f>IF(高校!$E13=0,"-",高校!H13/高校!$E13*100)</f>
        <v>1.3257668411525856</v>
      </c>
      <c r="I49" s="47">
        <f>IF(高校!$E13=0,"-",高校!I13/高校!$E13*100)</f>
        <v>0.85612249889927095</v>
      </c>
      <c r="J49" s="47">
        <f>IF(高校!$E13=0,"-",高校!J13/高校!$E13*100)</f>
        <v>0.30820409960373757</v>
      </c>
      <c r="K49" s="47">
        <f>IF(高校!$E13=0,"-",高校!K13/高校!$E13*100)</f>
        <v>0.17122449977985421</v>
      </c>
      <c r="L49" s="39">
        <f>+高校!L13</f>
        <v>13050</v>
      </c>
      <c r="M49" s="47">
        <f>IF((高校!$L13+高校!$R13)=0,"-",高校!M13/(高校!$L13+高校!$R13)*100)</f>
        <v>23.128276134902581</v>
      </c>
      <c r="N49" s="47">
        <f>IF((高校!$L13+高校!$R13)=0,"-",高校!N13/(高校!$L13+高校!$R13)*100)</f>
        <v>9.8951636831173975</v>
      </c>
      <c r="O49" s="47">
        <f>IF((高校!$L13+高校!$R13)=0,"-",高校!O13/(高校!$L13+高校!$R13)*100)</f>
        <v>15.789733953120363</v>
      </c>
      <c r="P49" s="47">
        <f>IF((高校!$L13+高校!$R13)=0,"-",高校!P13/(高校!$L13+高校!$R13)*100)</f>
        <v>15.72050242310355</v>
      </c>
      <c r="Q49" s="47">
        <f>IF((高校!$L13+高校!$R13)=0,"-",高校!Q13/(高校!$L13+高校!$R13)*100)</f>
        <v>6.76490950450005</v>
      </c>
      <c r="R49" s="47">
        <f>IF((高校!$L13+高校!$R13)=0,"-",高校!R13/(高校!$L13+高校!$R13)*100)</f>
        <v>35.466323805756105</v>
      </c>
      <c r="S49" s="39">
        <f>+高校!S13</f>
        <v>20168</v>
      </c>
      <c r="T49" s="47">
        <f>IF(高校!$S13=0,"-",高校!T13/高校!$S13*100)</f>
        <v>4.7104323681078943</v>
      </c>
      <c r="U49" s="47">
        <f>IF(高校!$S13=0,"-",高校!U13/高校!$S13*100)</f>
        <v>1.4875049583498612E-2</v>
      </c>
      <c r="V49" s="47">
        <f>IF(高校!$S13=0,"-",高校!V13/高校!$S13*100)</f>
        <v>2.8708845696152321</v>
      </c>
      <c r="W49" s="47">
        <f>IF(高校!$S13=0,"-",高校!W13/高校!$S13*100)</f>
        <v>1.8742562475208251</v>
      </c>
      <c r="X49" s="39">
        <f>+高校!X13</f>
        <v>20269</v>
      </c>
      <c r="Y49" s="47">
        <f>IF(高校!$X13=0,"-",高校!Y13/高校!$X13*100)</f>
        <v>1.1199368493758943</v>
      </c>
      <c r="Z49" s="39">
        <f>+高校!Z13</f>
        <v>20273</v>
      </c>
      <c r="AA49" s="47">
        <f>IF(高校!$Z13=0,"-",高校!AA13/高校!$Z13*100)</f>
        <v>5.6577714201154246</v>
      </c>
      <c r="AB49" s="47">
        <f>IF(高校!$Z13=0,"-",高校!AB13/高校!$Z13*100)</f>
        <v>9.9146648251368816</v>
      </c>
      <c r="AC49" s="47">
        <f>IF(高校!$Z13=0,"-",高校!AC13/高校!$Z13*100)</f>
        <v>8.5335174863118439</v>
      </c>
      <c r="AD49" s="47">
        <f>IF(高校!$Z13=0,"-",高校!AD13/高校!$Z13*100)</f>
        <v>1.6129827849849554</v>
      </c>
      <c r="AE49" s="47">
        <f>IF(高校!$Z13=0,"-",高校!AE13/高校!$Z13*100)</f>
        <v>0.12331672668080698</v>
      </c>
      <c r="AF49" s="47">
        <f>IF(高校!$E13=0,"-",高校!AF13/高校!$E13*100)</f>
        <v>1.4676385695416077E-2</v>
      </c>
      <c r="AG49" s="47">
        <f>IF(高校!$E13=0,"-",高校!AG13/高校!$E13*100)</f>
        <v>2.4460642825693459</v>
      </c>
      <c r="AH49" s="47">
        <f>IF(高校!$E13=0,"-",高校!AH13/高校!$E13*100)</f>
        <v>0.14676385695416075</v>
      </c>
      <c r="AI49" s="47">
        <f>IF(高校!$E13=0,"-",高校!AI13/高校!$E13*100)</f>
        <v>0.11251895699818991</v>
      </c>
      <c r="AJ49" s="39">
        <f>+高校!AJ13</f>
        <v>20383</v>
      </c>
      <c r="AK49" s="52">
        <f>IF(高校!$E13=0,"-",高校!AK13/高校!$E13*100)</f>
        <v>0</v>
      </c>
      <c r="AL49" s="47">
        <f>IF(高校!$AJ13=0,"-",高校!AL13/高校!$AJ13*100)</f>
        <v>0.16189962223421478</v>
      </c>
      <c r="AM49" s="39">
        <f>+高校!AM13</f>
        <v>20315</v>
      </c>
      <c r="AN49" s="47">
        <f>IF(高校!$E13=0,"-",高校!AN13/高校!$E13*100)</f>
        <v>0.87569101315982578</v>
      </c>
      <c r="AO49" s="47">
        <f>IF(高校!$AM13=0,"-",高校!AO13/高校!$AM13*100)</f>
        <v>1.9394536057100664</v>
      </c>
      <c r="AP49" s="39">
        <f>+高校!AP13</f>
        <v>20413</v>
      </c>
      <c r="AQ49" s="47">
        <f>IF(高校!$AP13=0,"-",高校!AQ13/高校!$AP13*100)</f>
        <v>3.61534316367021</v>
      </c>
      <c r="AR49" s="47">
        <f>IF(高校!$AP13=0,"-",高校!AR13/高校!$AP13*100)</f>
        <v>0.28413266055944741</v>
      </c>
      <c r="AS49" s="47">
        <f>IF(高校!$E13=0,"-",高校!AS13/高校!$E13*100)</f>
        <v>1.5067755980627171</v>
      </c>
      <c r="AT49" s="47">
        <f>IF(高校!$E13=0,"-",高校!AT13/高校!$E13*100)</f>
        <v>0.18590088547527028</v>
      </c>
      <c r="AU49" s="47">
        <f>IF(高校!$E13=0,"-",高校!AU13/高校!$E13*100)</f>
        <v>9.7842571302773837E-2</v>
      </c>
      <c r="AV49" s="47">
        <f>IF(高校!$E13=0,"-",高校!AV13/高校!$E13*100)</f>
        <v>1.8003033119710385</v>
      </c>
      <c r="AW49" s="39">
        <f>+高校!AW13</f>
        <v>20410</v>
      </c>
      <c r="AX49" s="47">
        <f>IF(高校!$AW13=0,"-",高校!AX13/高校!$AW13*100)</f>
        <v>17.741303282704557</v>
      </c>
      <c r="AY49" s="47">
        <f>IF(高校!$AW13=0,"-",高校!AY13/高校!$AW13*100)</f>
        <v>13.307202351788339</v>
      </c>
      <c r="AZ49" s="47">
        <f>IF(高校!$AW13=0,"-",高校!AZ13/高校!$AW13*100)</f>
        <v>14.394904458598726</v>
      </c>
      <c r="BA49" s="47">
        <f>IF(高校!$AW13=0,"-",高校!BA13/高校!$AW13*100)</f>
        <v>4.1891229789318958</v>
      </c>
      <c r="BB49" s="47">
        <f>IF(高校!$AW13=0,"-",高校!BB13/高校!$AW13*100)</f>
        <v>19.573738363547282</v>
      </c>
      <c r="BC49" s="47">
        <f>IF(高校!$AW13=0,"-",高校!BC13/高校!$AW13*100)</f>
        <v>5.1837334639882409</v>
      </c>
      <c r="BD49" s="47">
        <f>IF(高校!$AW13=0,"-",高校!BD13/高校!$AW13*100)</f>
        <v>0.49975502204801564</v>
      </c>
      <c r="BE49" s="47">
        <f>IF(高校!$AW13=0,"-",高校!BE13/高校!$AW13*100)</f>
        <v>5.9186673199412052</v>
      </c>
      <c r="BF49" s="47">
        <f>IF(高校!$AW13=0,"-",高校!BF13/高校!$AW13*100)</f>
        <v>0.48505634492895644</v>
      </c>
    </row>
    <row r="50" spans="1:58" ht="14.4" customHeight="1" x14ac:dyDescent="0.15">
      <c r="A50" s="56"/>
      <c r="B50" s="58"/>
      <c r="C50" s="19" t="s">
        <v>44</v>
      </c>
      <c r="D50" s="40">
        <f>+高校!D14</f>
        <v>19746</v>
      </c>
      <c r="E50" s="40">
        <f>+高校!E14</f>
        <v>19534</v>
      </c>
      <c r="F50" s="49">
        <f>IF(高校!$E14=0,"-",高校!F14/高校!$E14*100)</f>
        <v>0.11262414252073308</v>
      </c>
      <c r="G50" s="49">
        <f>IF(高校!$E14=0,"-",高校!G14/高校!$E14*100)</f>
        <v>0.49657008293232319</v>
      </c>
      <c r="H50" s="49">
        <f>IF(高校!$E14=0,"-",高校!H14/高校!$E14*100)</f>
        <v>0.99314016586464637</v>
      </c>
      <c r="I50" s="49">
        <f>IF(高校!$E14=0,"-",高校!I14/高校!$E14*100)</f>
        <v>0.62455206306951982</v>
      </c>
      <c r="J50" s="49">
        <f>IF(高校!$E14=0,"-",高校!J14/高校!$E14*100)</f>
        <v>0.22524828504146616</v>
      </c>
      <c r="K50" s="49">
        <f>IF(高校!$E14=0,"-",高校!K14/高校!$E14*100)</f>
        <v>0.15357837616463602</v>
      </c>
      <c r="L50" s="40">
        <f>+高校!L14</f>
        <v>11720</v>
      </c>
      <c r="M50" s="49">
        <f>IF((高校!$L14+高校!$R14)=0,"-",高校!M14/(高校!$L14+高校!$R14)*100)</f>
        <v>21.1864406779661</v>
      </c>
      <c r="N50" s="49">
        <f>IF((高校!$L14+高校!$R14)=0,"-",高校!N14/(高校!$L14+高校!$R14)*100)</f>
        <v>9.6217445225299709</v>
      </c>
      <c r="O50" s="49">
        <f>IF((高校!$L14+高校!$R14)=0,"-",高校!O14/(高校!$L14+高校!$R14)*100)</f>
        <v>14.835675899131873</v>
      </c>
      <c r="P50" s="49">
        <f>IF((高校!$L14+高校!$R14)=0,"-",高校!P14/(高校!$L14+高校!$R14)*100)</f>
        <v>14.918354692021495</v>
      </c>
      <c r="Q50" s="49">
        <f>IF((高校!$L14+高校!$R14)=0,"-",高校!Q14/(高校!$L14+高校!$R14)*100)</f>
        <v>6.0975609756097562</v>
      </c>
      <c r="R50" s="49">
        <f>IF((高校!$L14+高校!$R14)=0,"-",高校!R14/(高校!$L14+高校!$R14)*100)</f>
        <v>39.437784208350557</v>
      </c>
      <c r="S50" s="40">
        <f>+高校!S14</f>
        <v>19161</v>
      </c>
      <c r="T50" s="49">
        <f>IF(高校!$S14=0,"-",高校!T14/高校!$S14*100)</f>
        <v>4.6709461927874329</v>
      </c>
      <c r="U50" s="49">
        <f>IF(高校!$S14=0,"-",高校!U14/高校!$S14*100)</f>
        <v>2.6094671468086215E-2</v>
      </c>
      <c r="V50" s="49">
        <f>IF(高校!$S14=0,"-",高校!V14/高校!$S14*100)</f>
        <v>3.0061061531235325</v>
      </c>
      <c r="W50" s="49">
        <f>IF(高校!$S14=0,"-",高校!W14/高校!$S14*100)</f>
        <v>1.7274672511873077</v>
      </c>
      <c r="X50" s="40" t="str">
        <f>+高校!X14</f>
        <v>…</v>
      </c>
      <c r="Y50" s="49" t="s">
        <v>56</v>
      </c>
      <c r="Z50" s="40">
        <f>+高校!Z14</f>
        <v>19300</v>
      </c>
      <c r="AA50" s="49">
        <f>IF(高校!$Z14=0,"-",高校!AA14/高校!$Z14*100)</f>
        <v>5.2590673575129534</v>
      </c>
      <c r="AB50" s="49">
        <f>IF(高校!$Z14=0,"-",高校!AB14/高校!$Z14*100)</f>
        <v>8.8497409326424865</v>
      </c>
      <c r="AC50" s="49">
        <f>IF(高校!$Z14=0,"-",高校!AC14/高校!$Z14*100)</f>
        <v>7.4818652849740932</v>
      </c>
      <c r="AD50" s="49">
        <f>IF(高校!$Z14=0,"-",高校!AD14/高校!$Z14*100)</f>
        <v>1.6528497409326426</v>
      </c>
      <c r="AE50" s="49">
        <f>IF(高校!$Z14=0,"-",高校!AE14/高校!$Z14*100)</f>
        <v>0.21243523316062177</v>
      </c>
      <c r="AF50" s="49">
        <f>IF(高校!$E14=0,"-",高校!AF14/高校!$E14*100)</f>
        <v>1.53578376164636E-2</v>
      </c>
      <c r="AG50" s="49">
        <f>IF(高校!$E14=0,"-",高校!AG14/高校!$E14*100)</f>
        <v>2.4367769018122249</v>
      </c>
      <c r="AH50" s="49">
        <f>IF(高校!$E14=0,"-",高校!AH14/高校!$E14*100)</f>
        <v>0.1228627009317088</v>
      </c>
      <c r="AI50" s="49">
        <f>IF(高校!$E14=0,"-",高校!AI14/高校!$E14*100)</f>
        <v>0.16381693457561175</v>
      </c>
      <c r="AJ50" s="40" t="s">
        <v>56</v>
      </c>
      <c r="AK50" s="49">
        <f>IF(高校!$E14=0,"-",高校!AK14/高校!$E14*100)</f>
        <v>0</v>
      </c>
      <c r="AL50" s="49" t="s">
        <v>56</v>
      </c>
      <c r="AM50" s="40" t="s">
        <v>56</v>
      </c>
      <c r="AN50" s="49">
        <f>IF(高校!$E14=0,"-",高校!AN14/高校!$E14*100)</f>
        <v>0.67062557591891059</v>
      </c>
      <c r="AO50" s="49" t="s">
        <v>56</v>
      </c>
      <c r="AP50" s="40">
        <f>+高校!AP14</f>
        <v>19366</v>
      </c>
      <c r="AQ50" s="49">
        <f>IF(高校!$AP14=0,"-",高校!AQ14/高校!$AP14*100)</f>
        <v>2.8193741609005474</v>
      </c>
      <c r="AR50" s="49">
        <f>IF(高校!$AP14=0,"-",高校!AR14/高校!$AP14*100)</f>
        <v>0.1858928018176185</v>
      </c>
      <c r="AS50" s="49">
        <f>IF(高校!$E14=0,"-",高校!AS14/高校!$E14*100)</f>
        <v>1.7047199754274596</v>
      </c>
      <c r="AT50" s="49">
        <f>IF(高校!$E14=0,"-",高校!AT14/高校!$E14*100)</f>
        <v>0.19965188901402683</v>
      </c>
      <c r="AU50" s="49">
        <f>IF(高校!$E14=0,"-",高校!AU14/高校!$E14*100)</f>
        <v>6.6550629671342273E-2</v>
      </c>
      <c r="AV50" s="49">
        <f>IF(高校!$E14=0,"-",高校!AV14/高校!$E14*100)</f>
        <v>1.7354356506603872</v>
      </c>
      <c r="AW50" s="40">
        <f>+高校!AW14</f>
        <v>19468</v>
      </c>
      <c r="AX50" s="49">
        <f>IF(高校!$AW14=0,"-",高校!AX14/高校!$AW14*100)</f>
        <v>19.051777275529073</v>
      </c>
      <c r="AY50" s="49">
        <f>IF(高校!$AW14=0,"-",高校!AY14/高校!$AW14*100)</f>
        <v>14.351756728991166</v>
      </c>
      <c r="AZ50" s="49">
        <f>IF(高校!$AW14=0,"-",高校!AZ14/高校!$AW14*100)</f>
        <v>15.712964865420176</v>
      </c>
      <c r="BA50" s="49">
        <f>IF(高校!$AW14=0,"-",高校!BA14/高校!$AW14*100)</f>
        <v>4.5356482432710088</v>
      </c>
      <c r="BB50" s="49">
        <f>IF(高校!$AW14=0,"-",高校!BB14/高校!$AW14*100)</f>
        <v>20.926648859667146</v>
      </c>
      <c r="BC50" s="49">
        <f>IF(高校!$AW14=0,"-",高校!BC14/高校!$AW14*100)</f>
        <v>4.9465790014382574</v>
      </c>
      <c r="BD50" s="49">
        <f>IF(高校!$AW14=0,"-",高校!BD14/高校!$AW14*100)</f>
        <v>0.48798027532360794</v>
      </c>
      <c r="BE50" s="49">
        <f>IF(高校!$AW14=0,"-",高校!BE14/高校!$AW14*100)</f>
        <v>7.0988288473392238</v>
      </c>
      <c r="BF50" s="49">
        <f>IF(高校!$AW14=0,"-",高校!BF14/高校!$AW14*100)</f>
        <v>0.38524758578179574</v>
      </c>
    </row>
    <row r="51" spans="1:58" ht="14.4" customHeight="1" x14ac:dyDescent="0.15">
      <c r="A51" s="56"/>
      <c r="B51" s="58"/>
      <c r="C51" s="19" t="s">
        <v>45</v>
      </c>
      <c r="D51" s="40">
        <f>+高校!D15</f>
        <v>18797</v>
      </c>
      <c r="E51" s="40">
        <f>+高校!E15</f>
        <v>18631</v>
      </c>
      <c r="F51" s="49">
        <f>IF(高校!$E15=0,"-",高校!F15/高校!$E15*100)</f>
        <v>0.12881756212763673</v>
      </c>
      <c r="G51" s="49">
        <f>IF(高校!$E15=0,"-",高校!G15/高校!$E15*100)</f>
        <v>0.34888089742901612</v>
      </c>
      <c r="H51" s="49">
        <f>IF(高校!$E15=0,"-",高校!H15/高校!$E15*100)</f>
        <v>0.95539691911330582</v>
      </c>
      <c r="I51" s="49">
        <f>IF(高校!$E15=0,"-",高校!I15/高校!$E15*100)</f>
        <v>0.48306585797863777</v>
      </c>
      <c r="J51" s="49">
        <f>IF(高校!$E15=0,"-",高校!J15/高校!$E15*100)</f>
        <v>0.37035049111695562</v>
      </c>
      <c r="K51" s="49">
        <f>IF(高校!$E15=0,"-",高校!K15/高校!$E15*100)</f>
        <v>0.10734796843969727</v>
      </c>
      <c r="L51" s="40">
        <f>+高校!L15</f>
        <v>10693</v>
      </c>
      <c r="M51" s="49">
        <f>IF((高校!$L15+高校!$R15)=0,"-",高校!M15/(高校!$L15+高校!$R15)*100)</f>
        <v>20.123470161377668</v>
      </c>
      <c r="N51" s="49">
        <f>IF((高校!$L15+高校!$R15)=0,"-",高校!N15/(高校!$L15+高校!$R15)*100)</f>
        <v>9.1736163760424567</v>
      </c>
      <c r="O51" s="49">
        <f>IF((高校!$L15+高校!$R15)=0,"-",高校!O15/(高校!$L15+高校!$R15)*100)</f>
        <v>14.496913245965558</v>
      </c>
      <c r="P51" s="49">
        <f>IF((高校!$L15+高校!$R15)=0,"-",高校!P15/(高校!$L15+高校!$R15)*100)</f>
        <v>14.112422831149138</v>
      </c>
      <c r="Q51" s="49">
        <f>IF((高校!$L15+高校!$R15)=0,"-",高校!Q15/(高校!$L15+高校!$R15)*100)</f>
        <v>6.1572619950178709</v>
      </c>
      <c r="R51" s="49">
        <f>IF((高校!$L15+高校!$R15)=0,"-",高校!R15/(高校!$L15+高校!$R15)*100)</f>
        <v>42.093577385465181</v>
      </c>
      <c r="S51" s="40">
        <f>+高校!S15</f>
        <v>18289</v>
      </c>
      <c r="T51" s="49">
        <f>IF(高校!$S15=0,"-",高校!T15/高校!$S15*100)</f>
        <v>4.3140685658045816</v>
      </c>
      <c r="U51" s="49">
        <f>IF(高校!$S15=0,"-",高校!U15/高校!$S15*100)</f>
        <v>5.4677675105254519E-3</v>
      </c>
      <c r="V51" s="49">
        <f>IF(高校!$S15=0,"-",高校!V15/高校!$S15*100)</f>
        <v>2.6135928700311664</v>
      </c>
      <c r="W51" s="49">
        <f>IF(高校!$S15=0,"-",高校!W15/高校!$S15*100)</f>
        <v>1.738750068347094</v>
      </c>
      <c r="X51" s="40">
        <f>+高校!X15</f>
        <v>18629</v>
      </c>
      <c r="Y51" s="49">
        <f>IF(高校!$X15=0,"-",高校!Y15/高校!$X15*100)</f>
        <v>1.1111707552740351</v>
      </c>
      <c r="Z51" s="40">
        <f>+高校!Z15</f>
        <v>18393</v>
      </c>
      <c r="AA51" s="49">
        <f>IF(高校!$Z15=0,"-",高校!AA15/高校!$Z15*100)</f>
        <v>5.4096667210351761</v>
      </c>
      <c r="AB51" s="49">
        <f>IF(高校!$Z15=0,"-",高校!AB15/高校!$Z15*100)</f>
        <v>9.0088620670907407</v>
      </c>
      <c r="AC51" s="49">
        <f>IF(高校!$Z15=0,"-",高校!AC15/高校!$Z15*100)</f>
        <v>7.8779970641004731</v>
      </c>
      <c r="AD51" s="49">
        <f>IF(高校!$Z15=0,"-",高校!AD15/高校!$Z15*100)</f>
        <v>1.4353286576414941</v>
      </c>
      <c r="AE51" s="49">
        <f>IF(高校!$Z15=0,"-",高校!AE15/高校!$Z15*100)</f>
        <v>0.10873701951829499</v>
      </c>
      <c r="AF51" s="49">
        <f>IF(高校!$E15=0,"-",高校!AF15/高校!$E15*100)</f>
        <v>1.0734796843969727E-2</v>
      </c>
      <c r="AG51" s="49">
        <f>IF(高校!$E15=0,"-",高校!AG15/高校!$E15*100)</f>
        <v>2.6139230315066286</v>
      </c>
      <c r="AH51" s="49">
        <f>IF(高校!$E15=0,"-",高校!AH15/高校!$E15*100)</f>
        <v>0.16638935108153077</v>
      </c>
      <c r="AI51" s="49">
        <f>IF(高校!$E15=0,"-",高校!AI15/高校!$E15*100)</f>
        <v>0.11808276528366701</v>
      </c>
      <c r="AJ51" s="40" t="s">
        <v>56</v>
      </c>
      <c r="AK51" s="49">
        <f>IF(高校!$E15=0,"-",高校!AK15/高校!$E15*100)</f>
        <v>0</v>
      </c>
      <c r="AL51" s="49" t="s">
        <v>56</v>
      </c>
      <c r="AM51" s="40" t="s">
        <v>56</v>
      </c>
      <c r="AN51" s="49">
        <f>IF(高校!$E15=0,"-",高校!AN15/高校!$E15*100)</f>
        <v>0.60114862326230478</v>
      </c>
      <c r="AO51" s="49" t="s">
        <v>56</v>
      </c>
      <c r="AP51" s="40">
        <f>+高校!AP15</f>
        <v>18439</v>
      </c>
      <c r="AQ51" s="49">
        <f>IF(高校!$AP15=0,"-",高校!AQ15/高校!$AP15*100)</f>
        <v>2.2018547643581536</v>
      </c>
      <c r="AR51" s="49">
        <f>IF(高校!$AP15=0,"-",高校!AR15/高校!$AP15*100)</f>
        <v>0.21693150387765064</v>
      </c>
      <c r="AS51" s="49">
        <f>IF(高校!$E15=0,"-",高校!AS15/高校!$E15*100)</f>
        <v>1.6692609092372925</v>
      </c>
      <c r="AT51" s="49">
        <f>IF(高校!$E15=0,"-",高校!AT15/高校!$E15*100)</f>
        <v>0.22006333530137945</v>
      </c>
      <c r="AU51" s="49">
        <f>IF(高校!$E15=0,"-",高校!AU15/高校!$E15*100)</f>
        <v>4.2939187375878908E-2</v>
      </c>
      <c r="AV51" s="49">
        <f>IF(高校!$E15=0,"-",高校!AV15/高校!$E15*100)</f>
        <v>1.8678546508507328</v>
      </c>
      <c r="AW51" s="40">
        <f>+高校!AW15</f>
        <v>18549</v>
      </c>
      <c r="AX51" s="49">
        <f>IF(高校!$AW15=0,"-",高校!AX15/高校!$AW15*100)</f>
        <v>23.30044746347512</v>
      </c>
      <c r="AY51" s="49">
        <f>IF(高校!$AW15=0,"-",高校!AY15/高校!$AW15*100)</f>
        <v>16.480672812550541</v>
      </c>
      <c r="AZ51" s="49">
        <f>IF(高校!$AW15=0,"-",高校!AZ15/高校!$AW15*100)</f>
        <v>17.235430481427567</v>
      </c>
      <c r="BA51" s="49">
        <f>IF(高校!$AW15=0,"-",高校!BA15/高校!$AW15*100)</f>
        <v>4.728017682893956</v>
      </c>
      <c r="BB51" s="49">
        <f>IF(高校!$AW15=0,"-",高校!BB15/高校!$AW15*100)</f>
        <v>21.332686398188581</v>
      </c>
      <c r="BC51" s="49">
        <f>IF(高校!$AW15=0,"-",高校!BC15/高校!$AW15*100)</f>
        <v>5.4396463421208692</v>
      </c>
      <c r="BD51" s="49">
        <f>IF(高校!$AW15=0,"-",高校!BD15/高校!$AW15*100)</f>
        <v>0.43129009650115913</v>
      </c>
      <c r="BE51" s="48">
        <f>IF(高校!$AW15=0,"-",高校!BE15/高校!$AW15*100)</f>
        <v>6.9761173109062478</v>
      </c>
      <c r="BF51" s="49">
        <f>IF(高校!$AW15=0,"-",高校!BF15/高校!$AW15*100)</f>
        <v>0.48520135856380392</v>
      </c>
    </row>
    <row r="52" spans="1:58" ht="14.4" hidden="1" customHeight="1" x14ac:dyDescent="0.15">
      <c r="A52" s="56"/>
      <c r="B52" s="58"/>
      <c r="C52" s="20" t="s">
        <v>54</v>
      </c>
      <c r="D52" s="41">
        <f>+高校!D16</f>
        <v>0</v>
      </c>
      <c r="E52" s="41">
        <f>+高校!E16</f>
        <v>0</v>
      </c>
      <c r="F52" s="50" t="str">
        <f>IF(高校!$E16=0,"-",高校!F16/高校!$E16*100)</f>
        <v>-</v>
      </c>
      <c r="G52" s="50" t="str">
        <f>IF(高校!$E16=0,"-",高校!G16/高校!$E16*100)</f>
        <v>-</v>
      </c>
      <c r="H52" s="50" t="str">
        <f>IF(高校!$E16=0,"-",高校!H16/高校!$E16*100)</f>
        <v>-</v>
      </c>
      <c r="I52" s="50" t="str">
        <f>IF(高校!$E16=0,"-",高校!I16/高校!$E16*100)</f>
        <v>-</v>
      </c>
      <c r="J52" s="50" t="str">
        <f>IF(高校!$E16=0,"-",高校!J16/高校!$E16*100)</f>
        <v>-</v>
      </c>
      <c r="K52" s="50" t="str">
        <f>IF(高校!$E16=0,"-",高校!K16/高校!$E16*100)</f>
        <v>-</v>
      </c>
      <c r="L52" s="41">
        <f>+高校!L16</f>
        <v>0</v>
      </c>
      <c r="M52" s="50" t="str">
        <f>IF((高校!$L16+高校!$R16)=0,"-",高校!M16/(高校!$L16+高校!$R16)*100)</f>
        <v>-</v>
      </c>
      <c r="N52" s="50" t="str">
        <f>IF((高校!$L16+高校!$R16)=0,"-",高校!N16/(高校!$L16+高校!$R16)*100)</f>
        <v>-</v>
      </c>
      <c r="O52" s="50" t="str">
        <f>IF((高校!$L16+高校!$R16)=0,"-",高校!O16/(高校!$L16+高校!$R16)*100)</f>
        <v>-</v>
      </c>
      <c r="P52" s="50" t="str">
        <f>IF((高校!$L16+高校!$R16)=0,"-",高校!P16/(高校!$L16+高校!$R16)*100)</f>
        <v>-</v>
      </c>
      <c r="Q52" s="50" t="str">
        <f>IF((高校!$L16+高校!$R16)=0,"-",高校!Q16/(高校!$L16+高校!$R16)*100)</f>
        <v>-</v>
      </c>
      <c r="R52" s="50" t="str">
        <f>IF((高校!$L16+高校!$R16)=0,"-",高校!R16/(高校!$L16+高校!$R16)*100)</f>
        <v>-</v>
      </c>
      <c r="S52" s="41">
        <f>+高校!S16</f>
        <v>0</v>
      </c>
      <c r="T52" s="50" t="str">
        <f>IF(高校!$S16=0,"-",高校!T16/高校!$S16*100)</f>
        <v>-</v>
      </c>
      <c r="U52" s="50" t="str">
        <f>IF(高校!$S16=0,"-",高校!U16/高校!$S16*100)</f>
        <v>-</v>
      </c>
      <c r="V52" s="50" t="str">
        <f>IF(高校!$S16=0,"-",高校!V16/高校!$S16*100)</f>
        <v>-</v>
      </c>
      <c r="W52" s="50" t="str">
        <f>IF(高校!$S16=0,"-",高校!W16/高校!$S16*100)</f>
        <v>-</v>
      </c>
      <c r="X52" s="41">
        <f>+高校!X16</f>
        <v>0</v>
      </c>
      <c r="Y52" s="50" t="str">
        <f>IF(高校!$X16=0,"-",高校!Y16/高校!$X16*100)</f>
        <v>-</v>
      </c>
      <c r="Z52" s="41">
        <f>+高校!Z16</f>
        <v>0</v>
      </c>
      <c r="AA52" s="50" t="str">
        <f>IF(高校!$Z16=0,"-",高校!AA16/高校!$Z16*100)</f>
        <v>-</v>
      </c>
      <c r="AB52" s="49" t="str">
        <f>IF(高校!$Z16=0,"-",高校!AB16/高校!$Z16*100)</f>
        <v>-</v>
      </c>
      <c r="AC52" s="50" t="str">
        <f>IF(高校!$Z16=0,"-",高校!AC16/高校!$Z16*100)</f>
        <v>-</v>
      </c>
      <c r="AD52" s="50" t="str">
        <f>IF(高校!$Z16=0,"-",高校!AD16/高校!$Z16*100)</f>
        <v>-</v>
      </c>
      <c r="AE52" s="50" t="str">
        <f>IF(高校!$Z16=0,"-",高校!AE16/高校!$Z16*100)</f>
        <v>-</v>
      </c>
      <c r="AF52" s="50" t="str">
        <f>IF(高校!$E16=0,"-",高校!AF16/高校!$E16*100)</f>
        <v>-</v>
      </c>
      <c r="AG52" s="50" t="str">
        <f>IF(高校!$E16=0,"-",高校!AG16/高校!$E16*100)</f>
        <v>-</v>
      </c>
      <c r="AH52" s="49" t="str">
        <f>IF(高校!$E16=0,"-",高校!AH16/高校!$E16*100)</f>
        <v>-</v>
      </c>
      <c r="AI52" s="49" t="str">
        <f>IF(高校!$E16=0,"-",高校!AI16/高校!$E16*100)</f>
        <v>-</v>
      </c>
      <c r="AJ52" s="41">
        <f>+高校!AJ16</f>
        <v>0</v>
      </c>
      <c r="AK52" s="50" t="str">
        <f>IF(高校!$E16=0,"-",高校!AK16/高校!$E16*100)</f>
        <v>-</v>
      </c>
      <c r="AL52" s="50" t="str">
        <f>IF(高校!$AJ16=0,"-",高校!AL16/高校!$AJ16*100)</f>
        <v>-</v>
      </c>
      <c r="AM52" s="41" t="s">
        <v>57</v>
      </c>
      <c r="AN52" s="49" t="str">
        <f>IF(高校!$E16=0,"-",高校!AN16/高校!$E16*100)</f>
        <v>-</v>
      </c>
      <c r="AO52" s="53" t="s">
        <v>57</v>
      </c>
      <c r="AP52" s="41">
        <f>+高校!AP16</f>
        <v>0</v>
      </c>
      <c r="AQ52" s="49" t="str">
        <f>IF(高校!$AP16=0,"-",高校!AQ16/高校!$AP16*100)</f>
        <v>-</v>
      </c>
      <c r="AR52" s="50" t="str">
        <f>IF(高校!$AP16=0,"-",高校!AR16/高校!$AP16*100)</f>
        <v>-</v>
      </c>
      <c r="AS52" s="50" t="str">
        <f>IF(高校!$E16=0,"-",高校!AS16/高校!$E16*100)</f>
        <v>-</v>
      </c>
      <c r="AT52" s="50" t="str">
        <f>IF(高校!$E16=0,"-",高校!AT16/高校!$E16*100)</f>
        <v>-</v>
      </c>
      <c r="AU52" s="49" t="str">
        <f>IF(高校!$E16=0,"-",高校!AU16/高校!$E16*100)</f>
        <v>-</v>
      </c>
      <c r="AV52" s="50" t="str">
        <f>IF(高校!$E16=0,"-",高校!AV16/高校!$E16*100)</f>
        <v>-</v>
      </c>
      <c r="AW52" s="41">
        <f>+高校!AW16</f>
        <v>0</v>
      </c>
      <c r="AX52" s="50" t="str">
        <f>IF(高校!$AW16=0,"-",高校!AX16/高校!$AW16*100)</f>
        <v>-</v>
      </c>
      <c r="AY52" s="50" t="str">
        <f>IF(高校!$AW16=0,"-",高校!AY16/高校!$AW16*100)</f>
        <v>-</v>
      </c>
      <c r="AZ52" s="50" t="str">
        <f>IF(高校!$AW16=0,"-",高校!AZ16/高校!$AW16*100)</f>
        <v>-</v>
      </c>
      <c r="BA52" s="50" t="str">
        <f>IF(高校!$AW16=0,"-",高校!BA16/高校!$AW16*100)</f>
        <v>-</v>
      </c>
      <c r="BB52" s="50" t="str">
        <f>IF(高校!$AW16=0,"-",高校!BB16/高校!$AW16*100)</f>
        <v>-</v>
      </c>
      <c r="BC52" s="50" t="str">
        <f>IF(高校!$AW16=0,"-",高校!BC16/高校!$AW16*100)</f>
        <v>-</v>
      </c>
      <c r="BD52" s="50" t="str">
        <f>IF(高校!$AW16=0,"-",高校!BD16/高校!$AW16*100)</f>
        <v>-</v>
      </c>
      <c r="BE52" s="49" t="str">
        <f>IF(高校!$AW16=0,"-",高校!BE16/高校!$AW16*100)</f>
        <v>-</v>
      </c>
      <c r="BF52" s="50" t="str">
        <f>IF(高校!$AW16=0,"-",高校!BF16/高校!$AW16*100)</f>
        <v>-</v>
      </c>
    </row>
    <row r="53" spans="1:58" ht="14.4" customHeight="1" x14ac:dyDescent="0.15">
      <c r="A53" s="56"/>
      <c r="B53" s="58"/>
      <c r="C53" s="20" t="s">
        <v>46</v>
      </c>
      <c r="D53" s="41">
        <f>+高校!D17</f>
        <v>59116</v>
      </c>
      <c r="E53" s="41">
        <f>+高校!E17</f>
        <v>58606</v>
      </c>
      <c r="F53" s="50">
        <f>IF(高校!$E17=0,"-",高校!F17/高校!$E17*100)</f>
        <v>0.11944169538955056</v>
      </c>
      <c r="G53" s="50">
        <f>IF(高校!$E17=0,"-",高校!G17/高校!$E17*100)</f>
        <v>0.42828379346824558</v>
      </c>
      <c r="H53" s="50">
        <f>IF(高校!$E17=0,"-",高校!H17/高校!$E17*100)</f>
        <v>1.0971572876497286</v>
      </c>
      <c r="I53" s="50">
        <f>IF(高校!$E17=0,"-",高校!I17/高校!$E17*100)</f>
        <v>0.66034194451080097</v>
      </c>
      <c r="J53" s="50">
        <f>IF(高校!$E17=0,"-",高校!J17/高校!$E17*100)</f>
        <v>0.3003105484080128</v>
      </c>
      <c r="K53" s="50">
        <f>IF(高校!$E17=0,"-",高校!K17/高校!$E17*100)</f>
        <v>0.1450363444015971</v>
      </c>
      <c r="L53" s="41">
        <f>+高校!L17</f>
        <v>35463</v>
      </c>
      <c r="M53" s="50">
        <f>IF((高校!$L17+高校!$R17)=0,"-",高校!M17/(高校!$L17+高校!$R17)*100)</f>
        <v>21.524810475534114</v>
      </c>
      <c r="N53" s="50">
        <f>IF((高校!$L17+高校!$R17)=0,"-",高校!N17/(高校!$L17+高校!$R17)*100)</f>
        <v>9.5744314266023434</v>
      </c>
      <c r="O53" s="50">
        <f>IF((高校!$L17+高校!$R17)=0,"-",高校!O17/(高校!$L17+高校!$R17)*100)</f>
        <v>15.060303239145417</v>
      </c>
      <c r="P53" s="50">
        <f>IF((高校!$L17+高校!$R17)=0,"-",高校!P17/(高校!$L17+高校!$R17)*100)</f>
        <v>14.941419710544452</v>
      </c>
      <c r="Q53" s="50">
        <f>IF((高校!$L17+高校!$R17)=0,"-",高校!Q17/(高校!$L17+高校!$R17)*100)</f>
        <v>6.349069607167471</v>
      </c>
      <c r="R53" s="50">
        <f>IF((高校!$L17+高校!$R17)=0,"-",高校!R17/(高校!$L17+高校!$R17)*100)</f>
        <v>38.899035148173674</v>
      </c>
      <c r="S53" s="41">
        <f>+高校!S17</f>
        <v>57618</v>
      </c>
      <c r="T53" s="50">
        <f>IF(高校!$S17=0,"-",高校!T17/高校!$S17*100)</f>
        <v>4.5714880766427157</v>
      </c>
      <c r="U53" s="50">
        <f>IF(高校!$S17=0,"-",高校!U17/高校!$S17*100)</f>
        <v>1.5620118712902217E-2</v>
      </c>
      <c r="V53" s="50">
        <f>IF(高校!$S17=0,"-",高校!V17/高校!$S17*100)</f>
        <v>2.8341837620188137</v>
      </c>
      <c r="W53" s="50">
        <f>IF(高校!$S17=0,"-",高校!W17/高校!$S17*100)</f>
        <v>1.7824291020167309</v>
      </c>
      <c r="X53" s="41">
        <f>+高校!X17</f>
        <v>38898</v>
      </c>
      <c r="Y53" s="50">
        <f>IF(高校!$X17=0,"-",高校!Y17/高校!$X17*100)</f>
        <v>1.115738598385521</v>
      </c>
      <c r="Z53" s="41">
        <f>+高校!Z17</f>
        <v>57966</v>
      </c>
      <c r="AA53" s="50">
        <f>IF(高校!$Z17=0,"-",高校!AA17/高校!$Z17*100)</f>
        <v>5.4462961046130491</v>
      </c>
      <c r="AB53" s="48">
        <f>IF(高校!$Z17=0,"-",高校!AB17/高校!$Z17*100)</f>
        <v>9.2726770865679882</v>
      </c>
      <c r="AC53" s="50">
        <f>IF(高校!$Z17=0,"-",高校!AC17/高校!$Z17*100)</f>
        <v>7.975364869061174</v>
      </c>
      <c r="AD53" s="50">
        <f>IF(高校!$Z17=0,"-",高校!AD17/高校!$Z17*100)</f>
        <v>1.5698857951212779</v>
      </c>
      <c r="AE53" s="50">
        <f>IF(高校!$Z17=0,"-",高校!AE17/高校!$Z17*100)</f>
        <v>0.14836283338508779</v>
      </c>
      <c r="AF53" s="50">
        <f>IF(高校!$E17=0,"-",高校!AF17/高校!$E17*100)</f>
        <v>1.3650479473091491E-2</v>
      </c>
      <c r="AG53" s="50">
        <f>IF(高校!$E17=0,"-",高校!AG17/高校!$E17*100)</f>
        <v>2.4963314336416067</v>
      </c>
      <c r="AH53" s="48">
        <f>IF(高校!$E17=0,"-",高校!AH17/高校!$E17*100)</f>
        <v>0.1450363444015971</v>
      </c>
      <c r="AI53" s="48">
        <f>IF(高校!$E17=0,"-",高校!AI17/高校!$E17*100)</f>
        <v>0.1313858649285056</v>
      </c>
      <c r="AJ53" s="41">
        <f>+高校!AJ17</f>
        <v>20383</v>
      </c>
      <c r="AK53" s="51">
        <f>IF(高校!$E17=0,"-",高校!AK17/高校!$E17*100)</f>
        <v>0</v>
      </c>
      <c r="AL53" s="50">
        <f>IF(高校!$AJ17=0,"-",高校!AL17/高校!$AJ17*100)</f>
        <v>0.16189962223421478</v>
      </c>
      <c r="AM53" s="41">
        <f>+高校!AM17</f>
        <v>20315</v>
      </c>
      <c r="AN53" s="48">
        <f>IF(高校!$E17=0,"-",高校!AN17/高校!$E17*100)</f>
        <v>0.72006279220557623</v>
      </c>
      <c r="AO53" s="53">
        <f>IF(高校!$AM17=0,"-",高校!AO17/高校!$AM17*100)</f>
        <v>1.9394536057100664</v>
      </c>
      <c r="AP53" s="41">
        <f>+高校!AP17</f>
        <v>58218</v>
      </c>
      <c r="AQ53" s="50">
        <f>IF(高校!$AP17=0,"-",高校!AQ17/高校!$AP17*100)</f>
        <v>2.902882270088289</v>
      </c>
      <c r="AR53" s="50">
        <f>IF(高校!$AP17=0,"-",高校!AR17/高校!$AP17*100)</f>
        <v>0.23016936342711877</v>
      </c>
      <c r="AS53" s="50">
        <f>IF(高校!$E17=0,"-",高校!AS17/高校!$E17*100)</f>
        <v>1.6244070572978875</v>
      </c>
      <c r="AT53" s="50">
        <f>IF(高校!$E17=0,"-",高校!AT17/高校!$E17*100)</f>
        <v>0.20134457222809951</v>
      </c>
      <c r="AU53" s="48">
        <f>IF(高校!$E17=0,"-",高校!AU17/高校!$E17*100)</f>
        <v>6.9958707299593886E-2</v>
      </c>
      <c r="AV53" s="50">
        <f>IF(高校!$E17=0,"-",高校!AV17/高校!$E17*100)</f>
        <v>1.8001569805139406</v>
      </c>
      <c r="AW53" s="41">
        <f>+高校!AW17</f>
        <v>58427</v>
      </c>
      <c r="AX53" s="50">
        <f>IF(高校!$AW17=0,"-",高校!AX17/高校!$AW17*100)</f>
        <v>19.942834648364627</v>
      </c>
      <c r="AY53" s="50">
        <f>IF(高校!$AW17=0,"-",高校!AY17/高校!$AW17*100)</f>
        <v>14.662741540726035</v>
      </c>
      <c r="AZ53" s="50">
        <f>IF(高校!$AW17=0,"-",高校!AZ17/高校!$AW17*100)</f>
        <v>15.735875536994884</v>
      </c>
      <c r="BA53" s="50">
        <f>IF(高校!$AW17=0,"-",高校!BA17/高校!$AW17*100)</f>
        <v>4.4756704948054837</v>
      </c>
      <c r="BB53" s="50">
        <f>IF(高校!$AW17=0,"-",高校!BB17/高校!$AW17*100)</f>
        <v>20.582949663682886</v>
      </c>
      <c r="BC53" s="50">
        <f>IF(高校!$AW17=0,"-",高校!BC17/高校!$AW17*100)</f>
        <v>5.185958546562377</v>
      </c>
      <c r="BD53" s="50">
        <f>IF(高校!$AW17=0,"-",高校!BD17/高校!$AW17*100)</f>
        <v>0.47409588032929983</v>
      </c>
      <c r="BE53" s="48">
        <f>IF(高校!$AW17=0,"-",高校!BE17/高校!$AW17*100)</f>
        <v>6.6476115494548749</v>
      </c>
      <c r="BF53" s="50">
        <f>IF(高校!$AW17=0,"-",高校!BF17/高校!$AW17*100)</f>
        <v>0.4518458931658309</v>
      </c>
    </row>
    <row r="54" spans="1:58" ht="14.4" customHeight="1" x14ac:dyDescent="0.15">
      <c r="A54" s="56"/>
      <c r="B54" s="57" t="s">
        <v>52</v>
      </c>
      <c r="C54" s="18" t="s">
        <v>43</v>
      </c>
      <c r="D54" s="39">
        <f>+高校!D18</f>
        <v>20542</v>
      </c>
      <c r="E54" s="39">
        <f>+高校!E18</f>
        <v>20433</v>
      </c>
      <c r="F54" s="47">
        <f>IF(高校!$E18=0,"-",高校!F18/高校!$E18*100)</f>
        <v>1.9576175794058629E-2</v>
      </c>
      <c r="G54" s="47">
        <f>IF(高校!$E18=0,"-",高校!G18/高校!$E18*100)</f>
        <v>0.15171536240395439</v>
      </c>
      <c r="H54" s="47">
        <f>IF(高校!$E18=0,"-",高校!H18/高校!$E18*100)</f>
        <v>2.2072138207801109</v>
      </c>
      <c r="I54" s="47">
        <f>IF(高校!$E18=0,"-",高校!I18/高校!$E18*100)</f>
        <v>2.0750746341702149</v>
      </c>
      <c r="J54" s="47">
        <f>IF(高校!$E18=0,"-",高校!J18/高校!$E18*100)</f>
        <v>3.9152351588117258E-2</v>
      </c>
      <c r="K54" s="47">
        <f>IF(高校!$E18=0,"-",高校!K18/高校!$E18*100)</f>
        <v>0.13703323055841041</v>
      </c>
      <c r="L54" s="39">
        <f>+高校!L18</f>
        <v>10581</v>
      </c>
      <c r="M54" s="47">
        <f>IF((高校!$L18+高校!$R18)=0,"-",高校!M18/(高校!$L18+高校!$R18)*100)</f>
        <v>19.180734856007945</v>
      </c>
      <c r="N54" s="47">
        <f>IF((高校!$L18+高校!$R18)=0,"-",高校!N18/(高校!$L18+高校!$R18)*100)</f>
        <v>8.5203574975173773</v>
      </c>
      <c r="O54" s="47">
        <f>IF((高校!$L18+高校!$R18)=0,"-",高校!O18/(高校!$L18+高校!$R18)*100)</f>
        <v>12.790466732869909</v>
      </c>
      <c r="P54" s="47">
        <f>IF((高校!$L18+高校!$R18)=0,"-",高校!P18/(高校!$L18+高校!$R18)*100)</f>
        <v>12.045680238331679</v>
      </c>
      <c r="Q54" s="47">
        <f>IF((高校!$L18+高校!$R18)=0,"-",高校!Q18/(高校!$L18+高校!$R18)*100)</f>
        <v>6.2810327706057603</v>
      </c>
      <c r="R54" s="47">
        <f>IF((高校!$L18+高校!$R18)=0,"-",高校!R18/(高校!$L18+高校!$R18)*100)</f>
        <v>47.462760675273088</v>
      </c>
      <c r="S54" s="39">
        <f>+高校!S18</f>
        <v>20146</v>
      </c>
      <c r="T54" s="47">
        <f>IF(高校!$S18=0,"-",高校!T18/高校!$S18*100)</f>
        <v>3.3952149310036734</v>
      </c>
      <c r="U54" s="47">
        <f>IF(高校!$S18=0,"-",高校!U18/高校!$S18*100)</f>
        <v>4.9637645190112175E-3</v>
      </c>
      <c r="V54" s="47">
        <f>IF(高校!$S18=0,"-",高校!V18/高校!$S18*100)</f>
        <v>1.9706145140474536</v>
      </c>
      <c r="W54" s="47">
        <f>IF(高校!$S18=0,"-",高校!W18/高校!$S18*100)</f>
        <v>1.4643105331083093</v>
      </c>
      <c r="X54" s="39">
        <f>+高校!X18</f>
        <v>20361</v>
      </c>
      <c r="Y54" s="47">
        <f>IF(高校!$X18=0,"-",高校!Y18/高校!$X18*100)</f>
        <v>0.64338686704975201</v>
      </c>
      <c r="Z54" s="39">
        <f>+高校!Z18</f>
        <v>20324</v>
      </c>
      <c r="AA54" s="47">
        <f>IF(高校!$Z18=0,"-",高校!AA18/高校!$Z18*100)</f>
        <v>3.2277110804959652</v>
      </c>
      <c r="AB54" s="47">
        <f>IF(高校!$Z18=0,"-",高校!AB18/高校!$Z18*100)</f>
        <v>7.5231253690218463</v>
      </c>
      <c r="AC54" s="47">
        <f>IF(高校!$Z18=0,"-",高校!AC18/高校!$Z18*100)</f>
        <v>6.829364298366464</v>
      </c>
      <c r="AD54" s="47">
        <f>IF(高校!$Z18=0,"-",高校!AD18/高校!$Z18*100)</f>
        <v>1.0431017516236962</v>
      </c>
      <c r="AE54" s="47">
        <f>IF(高校!$Z18=0,"-",高校!AE18/高校!$Z18*100)</f>
        <v>0.1082464081873647</v>
      </c>
      <c r="AF54" s="47">
        <f>IF(高校!$E18=0,"-",高校!AF18/高校!$E18*100)</f>
        <v>4.8940439485146578E-2</v>
      </c>
      <c r="AG54" s="47">
        <f>IF(高校!$E18=0,"-",高校!AG18/高校!$E18*100)</f>
        <v>2.0212401507365536</v>
      </c>
      <c r="AH54" s="47">
        <f>IF(高校!$E18=0,"-",高校!AH18/高校!$E18*100)</f>
        <v>0.1615034503009837</v>
      </c>
      <c r="AI54" s="47">
        <f>IF(高校!$E18=0,"-",高校!AI18/高校!$E18*100)</f>
        <v>0.17618558214652769</v>
      </c>
      <c r="AJ54" s="39">
        <f>+高校!AJ18</f>
        <v>20303</v>
      </c>
      <c r="AK54" s="47">
        <f>IF(高校!$E18=0,"-",高校!AK18/高校!$E18*100)</f>
        <v>0</v>
      </c>
      <c r="AL54" s="47">
        <f>IF(高校!$AJ18=0,"-",高校!AL18/高校!$AJ18*100)</f>
        <v>8.8656848741565292E-2</v>
      </c>
      <c r="AM54" s="39">
        <f>+高校!AM18</f>
        <v>20444</v>
      </c>
      <c r="AN54" s="47">
        <f>IF(高校!$E18=0,"-",高校!AN18/高校!$E18*100)</f>
        <v>0.75857681201977201</v>
      </c>
      <c r="AO54" s="47">
        <f>IF(高校!$AM18=0,"-",高校!AO18/高校!$AM18*100)</f>
        <v>1.2962238309528469</v>
      </c>
      <c r="AP54" s="39">
        <f>+高校!AP18</f>
        <v>19931</v>
      </c>
      <c r="AQ54" s="47">
        <f>IF(高校!$AP18=0,"-",高校!AQ18/高校!$AP18*100)</f>
        <v>2.0771662234709747</v>
      </c>
      <c r="AR54" s="47">
        <f>IF(高校!$AP18=0,"-",高校!AR18/高校!$AP18*100)</f>
        <v>0.23079624705233054</v>
      </c>
      <c r="AS54" s="47">
        <f>IF(高校!$E18=0,"-",高校!AS18/高校!$E18*100)</f>
        <v>1.2039348113346058</v>
      </c>
      <c r="AT54" s="47">
        <f>IF(高校!$E18=0,"-",高校!AT18/高校!$E18*100)</f>
        <v>0.14192727450692508</v>
      </c>
      <c r="AU54" s="47">
        <f>IF(高校!$E18=0,"-",高校!AU18/高校!$E18*100)</f>
        <v>3.9152351588117258E-2</v>
      </c>
      <c r="AV54" s="47">
        <f>IF(高校!$E18=0,"-",高校!AV18/高校!$E18*100)</f>
        <v>1.6101404590613224</v>
      </c>
      <c r="AW54" s="39">
        <f>+高校!AW18</f>
        <v>20360</v>
      </c>
      <c r="AX54" s="47">
        <f>IF(高校!$AW18=0,"-",高校!AX18/高校!$AW18*100)</f>
        <v>20.766208251473479</v>
      </c>
      <c r="AY54" s="47">
        <f>IF(高校!$AW18=0,"-",高校!AY18/高校!$AW18*100)</f>
        <v>13.084479371316307</v>
      </c>
      <c r="AZ54" s="47">
        <f>IF(高校!$AW18=0,"-",高校!AZ18/高校!$AW18*100)</f>
        <v>15.918467583497053</v>
      </c>
      <c r="BA54" s="47">
        <f>IF(高校!$AW18=0,"-",高校!BA18/高校!$AW18*100)</f>
        <v>2.4017681728880156</v>
      </c>
      <c r="BB54" s="47">
        <f>IF(高校!$AW18=0,"-",高校!BB18/高校!$AW18*100)</f>
        <v>14.091355599214145</v>
      </c>
      <c r="BC54" s="47">
        <f>IF(高校!$AW18=0,"-",高校!BC18/高校!$AW18*100)</f>
        <v>4.9901768172888019</v>
      </c>
      <c r="BD54" s="47">
        <f>IF(高校!$AW18=0,"-",高校!BD18/高校!$AW18*100)</f>
        <v>0.58939096267190572</v>
      </c>
      <c r="BE54" s="47">
        <f>IF(高校!$AW18=0,"-",高校!BE18/高校!$AW18*100)</f>
        <v>4.0471512770137528</v>
      </c>
      <c r="BF54" s="47">
        <f>IF(高校!$AW18=0,"-",高校!BF18/高校!$AW18*100)</f>
        <v>0.45186640471512773</v>
      </c>
    </row>
    <row r="55" spans="1:58" ht="14.4" customHeight="1" x14ac:dyDescent="0.15">
      <c r="A55" s="56"/>
      <c r="B55" s="58"/>
      <c r="C55" s="19" t="s">
        <v>44</v>
      </c>
      <c r="D55" s="40">
        <f>+高校!D19</f>
        <v>19801</v>
      </c>
      <c r="E55" s="40">
        <f>+高校!E19</f>
        <v>19558</v>
      </c>
      <c r="F55" s="49">
        <f>IF(高校!$E19=0,"-",高校!F19/高校!$E19*100)</f>
        <v>1.5338991716944472E-2</v>
      </c>
      <c r="G55" s="49">
        <f>IF(高校!$E19=0,"-",高校!G19/高校!$E19*100)</f>
        <v>0.1687289088863892</v>
      </c>
      <c r="H55" s="49">
        <f>IF(高校!$E19=0,"-",高校!H19/高校!$E19*100)</f>
        <v>1.6463851109520402</v>
      </c>
      <c r="I55" s="49">
        <f>IF(高校!$E19=0,"-",高校!I19/高校!$E19*100)</f>
        <v>1.5185601799775028</v>
      </c>
      <c r="J55" s="49">
        <f>IF(高校!$E19=0,"-",高校!J19/高校!$E19*100)</f>
        <v>3.5790980672870433E-2</v>
      </c>
      <c r="K55" s="49">
        <f>IF(高校!$E19=0,"-",高校!K19/高校!$E19*100)</f>
        <v>0.10225994477962982</v>
      </c>
      <c r="L55" s="40">
        <f>+高校!L19</f>
        <v>9332</v>
      </c>
      <c r="M55" s="49">
        <f>IF((高校!$L19+高校!$R19)=0,"-",高校!M19/(高校!$L19+高校!$R19)*100)</f>
        <v>18.57527438393042</v>
      </c>
      <c r="N55" s="49">
        <f>IF((高校!$L19+高校!$R19)=0,"-",高校!N19/(高校!$L19+高校!$R19)*100)</f>
        <v>8.2159867467384551</v>
      </c>
      <c r="O55" s="49">
        <f>IF((高校!$L19+高校!$R19)=0,"-",高校!O19/(高校!$L19+高校!$R19)*100)</f>
        <v>11.285980534272106</v>
      </c>
      <c r="P55" s="49">
        <f>IF((高校!$L19+高校!$R19)=0,"-",高校!P19/(高校!$L19+高校!$R19)*100)</f>
        <v>10.235038310209154</v>
      </c>
      <c r="Q55" s="49">
        <f>IF((高校!$L19+高校!$R19)=0,"-",高校!Q19/(高校!$L19+高校!$R19)*100)</f>
        <v>5.927728308138331</v>
      </c>
      <c r="R55" s="49">
        <f>IF((高校!$L19+高校!$R19)=0,"-",高校!R19/(高校!$L19+高校!$R19)*100)</f>
        <v>51.687720024849867</v>
      </c>
      <c r="S55" s="40">
        <f>+高校!S19</f>
        <v>19202</v>
      </c>
      <c r="T55" s="49">
        <f>IF(高校!$S19=0,"-",高校!T19/高校!$S19*100)</f>
        <v>3.6194146443078847</v>
      </c>
      <c r="U55" s="49">
        <f>IF(高校!$S19=0,"-",高校!U19/高校!$S19*100)</f>
        <v>1.0415581710238516E-2</v>
      </c>
      <c r="V55" s="49">
        <f>IF(高校!$S19=0,"-",高校!V19/高校!$S19*100)</f>
        <v>2.1664409957296118</v>
      </c>
      <c r="W55" s="49">
        <f>IF(高校!$S19=0,"-",高校!W19/高校!$S19*100)</f>
        <v>1.4738048119987501</v>
      </c>
      <c r="X55" s="40" t="s">
        <v>56</v>
      </c>
      <c r="Y55" s="49" t="s">
        <v>56</v>
      </c>
      <c r="Z55" s="40">
        <f>+高校!Z19</f>
        <v>19347</v>
      </c>
      <c r="AA55" s="49">
        <f>IF(高校!$Z19=0,"-",高校!AA19/高校!$Z19*100)</f>
        <v>3.0599059285677366</v>
      </c>
      <c r="AB55" s="49">
        <f>IF(高校!$Z19=0,"-",高校!AB19/高校!$Z19*100)</f>
        <v>6.988163539566858</v>
      </c>
      <c r="AC55" s="49">
        <f>IF(高校!$Z19=0,"-",高校!AC19/高校!$Z19*100)</f>
        <v>6.3627435778156824</v>
      </c>
      <c r="AD55" s="49">
        <f>IF(高校!$Z19=0,"-",高校!AD19/高校!$Z19*100)</f>
        <v>0.84250788235902208</v>
      </c>
      <c r="AE55" s="49">
        <f>IF(高校!$Z19=0,"-",高校!AE19/高校!$Z19*100)</f>
        <v>9.8206440274978032E-2</v>
      </c>
      <c r="AF55" s="49">
        <f>IF(高校!$E19=0,"-",高校!AF19/高校!$E19*100)</f>
        <v>3.5790980672870433E-2</v>
      </c>
      <c r="AG55" s="49">
        <f>IF(高校!$E19=0,"-",高校!AG19/高校!$E19*100)</f>
        <v>2.2190408017179668</v>
      </c>
      <c r="AH55" s="49">
        <f>IF(高校!$E19=0,"-",高校!AH19/高校!$E19*100)</f>
        <v>0.1738419061253707</v>
      </c>
      <c r="AI55" s="49">
        <f>IF(高校!$E19=0,"-",高校!AI19/高校!$E19*100)</f>
        <v>0.1840679006033337</v>
      </c>
      <c r="AJ55" s="40" t="s">
        <v>56</v>
      </c>
      <c r="AK55" s="49">
        <f>IF(高校!$E19=0,"-",高校!AK19/高校!$E19*100)</f>
        <v>0</v>
      </c>
      <c r="AL55" s="49" t="s">
        <v>56</v>
      </c>
      <c r="AM55" s="40" t="s">
        <v>56</v>
      </c>
      <c r="AN55" s="49">
        <f>IF(高校!$E19=0,"-",高校!AN19/高校!$E19*100)</f>
        <v>0.51129972389814915</v>
      </c>
      <c r="AO55" s="49" t="s">
        <v>56</v>
      </c>
      <c r="AP55" s="40">
        <f>+高校!AP19</f>
        <v>19149</v>
      </c>
      <c r="AQ55" s="49">
        <f>IF(高校!$AP19=0,"-",高校!AQ19/高校!$AP19*100)</f>
        <v>1.7442164081675284</v>
      </c>
      <c r="AR55" s="49">
        <f>IF(高校!$AP19=0,"-",高校!AR19/高校!$AP19*100)</f>
        <v>0.2402214214841506</v>
      </c>
      <c r="AS55" s="49">
        <f>IF(高校!$E19=0,"-",高校!AS19/高校!$E19*100)</f>
        <v>1.2220063401165764</v>
      </c>
      <c r="AT55" s="49">
        <f>IF(高校!$E19=0,"-",高校!AT19/高校!$E19*100)</f>
        <v>0.11248593925759282</v>
      </c>
      <c r="AU55" s="49">
        <f>IF(高校!$E19=0,"-",高校!AU19/高校!$E19*100)</f>
        <v>2.0451988955925964E-2</v>
      </c>
      <c r="AV55" s="49">
        <f>IF(高校!$E19=0,"-",高校!AV19/高校!$E19*100)</f>
        <v>1.6719500971469476</v>
      </c>
      <c r="AW55" s="40">
        <f>+高校!AW19</f>
        <v>19478</v>
      </c>
      <c r="AX55" s="49">
        <f>IF(高校!$AW19=0,"-",高校!AX19/高校!$AW19*100)</f>
        <v>22.214806448300646</v>
      </c>
      <c r="AY55" s="49">
        <f>IF(高校!$AW19=0,"-",高校!AY19/高校!$AW19*100)</f>
        <v>13.954204743813534</v>
      </c>
      <c r="AZ55" s="49">
        <f>IF(高校!$AW19=0,"-",高校!AZ19/高校!$AW19*100)</f>
        <v>17.414518944450151</v>
      </c>
      <c r="BA55" s="49">
        <f>IF(高校!$AW19=0,"-",高校!BA19/高校!$AW19*100)</f>
        <v>2.4643187185542663</v>
      </c>
      <c r="BB55" s="49">
        <f>IF(高校!$AW19=0,"-",高校!BB19/高校!$AW19*100)</f>
        <v>14.975870212547489</v>
      </c>
      <c r="BC55" s="49">
        <f>IF(高校!$AW19=0,"-",高校!BC19/高校!$AW19*100)</f>
        <v>4.6103296026286067</v>
      </c>
      <c r="BD55" s="49">
        <f>IF(高校!$AW19=0,"-",高校!BD19/高校!$AW19*100)</f>
        <v>0.59040969298695967</v>
      </c>
      <c r="BE55" s="49">
        <f>IF(高校!$AW19=0,"-",高校!BE19/高校!$AW19*100)</f>
        <v>4.456309682718965</v>
      </c>
      <c r="BF55" s="49">
        <f>IF(高校!$AW19=0,"-",高校!BF19/高校!$AW19*100)</f>
        <v>0.37478180511346132</v>
      </c>
    </row>
    <row r="56" spans="1:58" ht="14.4" customHeight="1" x14ac:dyDescent="0.15">
      <c r="A56" s="56"/>
      <c r="B56" s="58"/>
      <c r="C56" s="19" t="s">
        <v>45</v>
      </c>
      <c r="D56" s="40">
        <f>+高校!D20</f>
        <v>18677</v>
      </c>
      <c r="E56" s="40">
        <f>+高校!E20</f>
        <v>18486</v>
      </c>
      <c r="F56" s="49">
        <f>IF(高校!$E20=0,"-",高校!F20/高校!$E20*100)</f>
        <v>4.3275992643081247E-2</v>
      </c>
      <c r="G56" s="49">
        <f>IF(高校!$E20=0,"-",高校!G20/高校!$E20*100)</f>
        <v>0.17851346965271017</v>
      </c>
      <c r="H56" s="49">
        <f>IF(高校!$E20=0,"-",高校!H20/高校!$E20*100)</f>
        <v>1.2820512820512819</v>
      </c>
      <c r="I56" s="49">
        <f>IF(高校!$E20=0,"-",高校!I20/高校!$E20*100)</f>
        <v>1.1846802986043492</v>
      </c>
      <c r="J56" s="49">
        <f>IF(高校!$E20=0,"-",高校!J20/高校!$E20*100)</f>
        <v>2.1637996321540624E-2</v>
      </c>
      <c r="K56" s="49">
        <f>IF(高校!$E20=0,"-",高校!K20/高校!$E20*100)</f>
        <v>8.1142486205777339E-2</v>
      </c>
      <c r="L56" s="40">
        <f>+高校!L20</f>
        <v>8124</v>
      </c>
      <c r="M56" s="49">
        <f>IF((高校!$L20+高校!$R20)=0,"-",高校!M20/(高校!$L20+高校!$R20)*100)</f>
        <v>16.961362148002621</v>
      </c>
      <c r="N56" s="49">
        <f>IF((高校!$L20+高校!$R20)=0,"-",高校!N20/(高校!$L20+高校!$R20)*100)</f>
        <v>7.7384850469329844</v>
      </c>
      <c r="O56" s="49">
        <f>IF((高校!$L20+高校!$R20)=0,"-",高校!O20/(高校!$L20+高校!$R20)*100)</f>
        <v>10.669067889107183</v>
      </c>
      <c r="P56" s="49">
        <f>IF((高校!$L20+高校!$R20)=0,"-",高校!P20/(高校!$L20+高校!$R20)*100)</f>
        <v>8.9663828858327879</v>
      </c>
      <c r="Q56" s="49">
        <f>IF((高校!$L20+高校!$R20)=0,"-",高校!Q20/(高校!$L20+高校!$R20)*100)</f>
        <v>5.5937568216546607</v>
      </c>
      <c r="R56" s="49">
        <f>IF((高校!$L20+高校!$R20)=0,"-",高校!R20/(高校!$L20+高校!$R20)*100)</f>
        <v>55.664702030124424</v>
      </c>
      <c r="S56" s="40">
        <f>+高校!S20</f>
        <v>18238</v>
      </c>
      <c r="T56" s="49">
        <f>IF(高校!$S20=0,"-",高校!T20/高校!$S20*100)</f>
        <v>3.6133347954819608</v>
      </c>
      <c r="U56" s="49">
        <f>IF(高校!$S20=0,"-",高校!U20/高校!$S20*100)</f>
        <v>2.7415286763899548E-2</v>
      </c>
      <c r="V56" s="49">
        <f>IF(高校!$S20=0,"-",高校!V20/高校!$S20*100)</f>
        <v>1.9300361881785282</v>
      </c>
      <c r="W56" s="49">
        <f>IF(高校!$S20=0,"-",高校!W20/高校!$S20*100)</f>
        <v>1.6942647220089924</v>
      </c>
      <c r="X56" s="40">
        <f>+高校!X20</f>
        <v>18572</v>
      </c>
      <c r="Y56" s="49">
        <f>IF(高校!$X20=0,"-",高校!Y20/高校!$X20*100)</f>
        <v>0.82920525522291633</v>
      </c>
      <c r="Z56" s="40">
        <f>+高校!Z20</f>
        <v>18327</v>
      </c>
      <c r="AA56" s="49">
        <f>IF(高校!$Z20=0,"-",高校!AA20/高校!$Z20*100)</f>
        <v>2.6136301631472691</v>
      </c>
      <c r="AB56" s="49">
        <f>IF(高校!$Z20=0,"-",高校!AB20/高校!$Z20*100)</f>
        <v>7.0933595241992693</v>
      </c>
      <c r="AC56" s="49">
        <f>IF(高校!$Z20=0,"-",高校!AC20/高校!$Z20*100)</f>
        <v>6.3458285589567298</v>
      </c>
      <c r="AD56" s="49">
        <f>IF(高校!$Z20=0,"-",高校!AD20/高校!$Z20*100)</f>
        <v>1.0367217766137393</v>
      </c>
      <c r="AE56" s="49">
        <f>IF(高校!$Z20=0,"-",高校!AE20/高校!$Z20*100)</f>
        <v>0.12004146887106455</v>
      </c>
      <c r="AF56" s="49">
        <f>IF(高校!$E20=0,"-",高校!AF20/高校!$E20*100)</f>
        <v>0</v>
      </c>
      <c r="AG56" s="49">
        <f>IF(高校!$E20=0,"-",高校!AG20/高校!$E20*100)</f>
        <v>2.0718381477875152</v>
      </c>
      <c r="AH56" s="49">
        <f>IF(高校!$E20=0,"-",高校!AH20/高校!$E20*100)</f>
        <v>0.12982797792924375</v>
      </c>
      <c r="AI56" s="49">
        <f>IF(高校!$E20=0,"-",高校!AI20/高校!$E20*100)</f>
        <v>0.17851346965271017</v>
      </c>
      <c r="AJ56" s="40" t="s">
        <v>56</v>
      </c>
      <c r="AK56" s="49">
        <f>IF(高校!$E20=0,"-",高校!AK20/高校!$E20*100)</f>
        <v>0</v>
      </c>
      <c r="AL56" s="49" t="s">
        <v>56</v>
      </c>
      <c r="AM56" s="40" t="s">
        <v>56</v>
      </c>
      <c r="AN56" s="49">
        <f>IF(高校!$E20=0,"-",高校!AN20/高校!$E20*100)</f>
        <v>0.48144541815427888</v>
      </c>
      <c r="AO56" s="49" t="s">
        <v>56</v>
      </c>
      <c r="AP56" s="40">
        <f>+高校!AP20</f>
        <v>18084</v>
      </c>
      <c r="AQ56" s="49">
        <f>IF(高校!$AP20=0,"-",高校!AQ20/高校!$AP20*100)</f>
        <v>1.4819730148197301</v>
      </c>
      <c r="AR56" s="49">
        <f>IF(高校!$AP20=0,"-",高校!AR20/高校!$AP20*100)</f>
        <v>0.22671975226719751</v>
      </c>
      <c r="AS56" s="49">
        <f>IF(高校!$E20=0,"-",高校!AS20/高校!$E20*100)</f>
        <v>1.2874607811316672</v>
      </c>
      <c r="AT56" s="49">
        <f>IF(高校!$E20=0,"-",高校!AT20/高校!$E20*100)</f>
        <v>0.16769447149193986</v>
      </c>
      <c r="AU56" s="49">
        <f>IF(高校!$E20=0,"-",高校!AU20/高校!$E20*100)</f>
        <v>3.2456994482310937E-2</v>
      </c>
      <c r="AV56" s="49">
        <f>IF(高校!$E20=0,"-",高校!AV20/高校!$E20*100)</f>
        <v>1.763496700205561</v>
      </c>
      <c r="AW56" s="40">
        <f>+高校!AW20</f>
        <v>18417</v>
      </c>
      <c r="AX56" s="49">
        <f>IF(高校!$AW20=0,"-",高校!AX20/高校!$AW20*100)</f>
        <v>25.910843242656238</v>
      </c>
      <c r="AY56" s="49">
        <f>IF(高校!$AW20=0,"-",高校!AY20/高校!$AW20*100)</f>
        <v>15.545419992398326</v>
      </c>
      <c r="AZ56" s="49">
        <f>IF(高校!$AW20=0,"-",高校!AZ20/高校!$AW20*100)</f>
        <v>18.265732746918609</v>
      </c>
      <c r="BA56" s="49">
        <f>IF(高校!$AW20=0,"-",高校!BA20/高校!$AW20*100)</f>
        <v>2.6171472009556389</v>
      </c>
      <c r="BB56" s="49">
        <f>IF(高校!$AW20=0,"-",高校!BB20/高校!$AW20*100)</f>
        <v>14.421458435141446</v>
      </c>
      <c r="BC56" s="49">
        <f>IF(高校!$AW20=0,"-",高校!BC20/高校!$AW20*100)</f>
        <v>4.6370201444317747</v>
      </c>
      <c r="BD56" s="49">
        <f>IF(高校!$AW20=0,"-",高校!BD20/高校!$AW20*100)</f>
        <v>0.64071238529619368</v>
      </c>
      <c r="BE56" s="49">
        <f>IF(高校!$AW20=0,"-",高校!BE20/高校!$AW20*100)</f>
        <v>4.6478796763859478</v>
      </c>
      <c r="BF56" s="49">
        <f>IF(高校!$AW20=0,"-",高校!BF20/高校!$AW20*100)</f>
        <v>0.39094315035021987</v>
      </c>
    </row>
    <row r="57" spans="1:58" ht="14.4" hidden="1" customHeight="1" x14ac:dyDescent="0.15">
      <c r="A57" s="56"/>
      <c r="B57" s="58"/>
      <c r="C57" s="20" t="s">
        <v>54</v>
      </c>
      <c r="D57" s="41">
        <f>+高校!D21</f>
        <v>0</v>
      </c>
      <c r="E57" s="41">
        <f>+高校!E21</f>
        <v>0</v>
      </c>
      <c r="F57" s="50" t="str">
        <f>IF(高校!$E21=0,"-",高校!F21/高校!$E21*100)</f>
        <v>-</v>
      </c>
      <c r="G57" s="50" t="str">
        <f>IF(高校!$E21=0,"-",高校!G21/高校!$E21*100)</f>
        <v>-</v>
      </c>
      <c r="H57" s="50" t="str">
        <f>IF(高校!$E21=0,"-",高校!H21/高校!$E21*100)</f>
        <v>-</v>
      </c>
      <c r="I57" s="50" t="str">
        <f>IF(高校!$E21=0,"-",高校!I21/高校!$E21*100)</f>
        <v>-</v>
      </c>
      <c r="J57" s="50" t="str">
        <f>IF(高校!$E21=0,"-",高校!J21/高校!$E21*100)</f>
        <v>-</v>
      </c>
      <c r="K57" s="50" t="str">
        <f>IF(高校!$E21=0,"-",高校!K21/高校!$E21*100)</f>
        <v>-</v>
      </c>
      <c r="L57" s="41">
        <f>+高校!L21</f>
        <v>0</v>
      </c>
      <c r="M57" s="50" t="str">
        <f>IF((高校!$L21+高校!$R21)=0,"-",高校!M21/(高校!$L21+高校!$R21)*100)</f>
        <v>-</v>
      </c>
      <c r="N57" s="50" t="str">
        <f>IF((高校!$L21+高校!$R21)=0,"-",高校!N21/(高校!$L21+高校!$R21)*100)</f>
        <v>-</v>
      </c>
      <c r="O57" s="50" t="str">
        <f>IF((高校!$L21+高校!$R21)=0,"-",高校!O21/(高校!$L21+高校!$R21)*100)</f>
        <v>-</v>
      </c>
      <c r="P57" s="50" t="str">
        <f>IF((高校!$L21+高校!$R21)=0,"-",高校!P21/(高校!$L21+高校!$R21)*100)</f>
        <v>-</v>
      </c>
      <c r="Q57" s="50" t="str">
        <f>IF((高校!$L21+高校!$R21)=0,"-",高校!Q21/(高校!$L21+高校!$R21)*100)</f>
        <v>-</v>
      </c>
      <c r="R57" s="50" t="str">
        <f>IF((高校!$L21+高校!$R21)=0,"-",高校!R21/(高校!$L21+高校!$R21)*100)</f>
        <v>-</v>
      </c>
      <c r="S57" s="41">
        <f>+高校!S21</f>
        <v>0</v>
      </c>
      <c r="T57" s="50" t="str">
        <f>IF(高校!$S21=0,"-",高校!T21/高校!$S21*100)</f>
        <v>-</v>
      </c>
      <c r="U57" s="50" t="str">
        <f>IF(高校!$S21=0,"-",高校!U21/高校!$S21*100)</f>
        <v>-</v>
      </c>
      <c r="V57" s="50" t="str">
        <f>IF(高校!$S21=0,"-",高校!V21/高校!$S21*100)</f>
        <v>-</v>
      </c>
      <c r="W57" s="50" t="str">
        <f>IF(高校!$S21=0,"-",高校!W21/高校!$S21*100)</f>
        <v>-</v>
      </c>
      <c r="X57" s="41">
        <f>+高校!X21</f>
        <v>0</v>
      </c>
      <c r="Y57" s="50" t="str">
        <f>IF(高校!$X21=0,"-",高校!Y21/高校!$X21*100)</f>
        <v>-</v>
      </c>
      <c r="Z57" s="41">
        <f>+高校!Z21</f>
        <v>0</v>
      </c>
      <c r="AA57" s="50" t="str">
        <f>IF(高校!$Z21=0,"-",高校!AA21/高校!$Z21*100)</f>
        <v>-</v>
      </c>
      <c r="AB57" s="48" t="str">
        <f>IF(高校!$Z21=0,"-",高校!AB21/高校!$Z21*100)</f>
        <v>-</v>
      </c>
      <c r="AC57" s="50" t="str">
        <f>IF(高校!$Z21=0,"-",高校!AC21/高校!$Z21*100)</f>
        <v>-</v>
      </c>
      <c r="AD57" s="50" t="str">
        <f>IF(高校!$Z21=0,"-",高校!AD21/高校!$Z21*100)</f>
        <v>-</v>
      </c>
      <c r="AE57" s="50" t="str">
        <f>IF(高校!$Z21=0,"-",高校!AE21/高校!$Z21*100)</f>
        <v>-</v>
      </c>
      <c r="AF57" s="50" t="str">
        <f>IF(高校!$E21=0,"-",高校!AF21/高校!$E21*100)</f>
        <v>-</v>
      </c>
      <c r="AG57" s="50" t="str">
        <f>IF(高校!$E21=0,"-",高校!AG21/高校!$E21*100)</f>
        <v>-</v>
      </c>
      <c r="AH57" s="49" t="str">
        <f>IF(高校!$E21=0,"-",高校!AH21/高校!$E21*100)</f>
        <v>-</v>
      </c>
      <c r="AI57" s="49" t="str">
        <f>IF(高校!$E21=0,"-",高校!AI21/高校!$E21*100)</f>
        <v>-</v>
      </c>
      <c r="AJ57" s="41">
        <f>+高校!AJ21</f>
        <v>0</v>
      </c>
      <c r="AK57" s="48" t="str">
        <f>IF(高校!$E21=0,"-",高校!AK21/高校!$E21*100)</f>
        <v>-</v>
      </c>
      <c r="AL57" s="50" t="str">
        <f>IF(高校!$AJ21=0,"-",高校!AL21/高校!$AJ21*100)</f>
        <v>-</v>
      </c>
      <c r="AM57" s="41" t="str">
        <f>+高校!AM21</f>
        <v>…</v>
      </c>
      <c r="AN57" s="49" t="str">
        <f>IF(高校!$E21=0,"-",高校!AN21/高校!$E21*100)</f>
        <v>-</v>
      </c>
      <c r="AO57" s="50" t="s">
        <v>57</v>
      </c>
      <c r="AP57" s="41">
        <f>+高校!AP21</f>
        <v>0</v>
      </c>
      <c r="AQ57" s="50" t="str">
        <f>IF(高校!$AP21=0,"-",高校!AQ21/高校!$AP21*100)</f>
        <v>-</v>
      </c>
      <c r="AR57" s="50" t="str">
        <f>IF(高校!$AP21=0,"-",高校!AR21/高校!$AP21*100)</f>
        <v>-</v>
      </c>
      <c r="AS57" s="50" t="str">
        <f>IF(高校!$E21=0,"-",高校!AS21/高校!$E21*100)</f>
        <v>-</v>
      </c>
      <c r="AT57" s="50" t="str">
        <f>IF(高校!$E21=0,"-",高校!AT21/高校!$E21*100)</f>
        <v>-</v>
      </c>
      <c r="AU57" s="49" t="str">
        <f>IF(高校!$E21=0,"-",高校!AU21/高校!$E21*100)</f>
        <v>-</v>
      </c>
      <c r="AV57" s="50" t="str">
        <f>IF(高校!$E21=0,"-",高校!AV21/高校!$E21*100)</f>
        <v>-</v>
      </c>
      <c r="AW57" s="41">
        <f>+高校!AW21</f>
        <v>0</v>
      </c>
      <c r="AX57" s="50" t="str">
        <f>IF(高校!$AW21=0,"-",高校!AX21/高校!$AW21*100)</f>
        <v>-</v>
      </c>
      <c r="AY57" s="50" t="str">
        <f>IF(高校!$AW21=0,"-",高校!AY21/高校!$AW21*100)</f>
        <v>-</v>
      </c>
      <c r="AZ57" s="50" t="str">
        <f>IF(高校!$AW21=0,"-",高校!AZ21/高校!$AW21*100)</f>
        <v>-</v>
      </c>
      <c r="BA57" s="50" t="str">
        <f>IF(高校!$AW21=0,"-",高校!BA21/高校!$AW21*100)</f>
        <v>-</v>
      </c>
      <c r="BB57" s="50" t="str">
        <f>IF(高校!$AW21=0,"-",高校!BB21/高校!$AW21*100)</f>
        <v>-</v>
      </c>
      <c r="BC57" s="50" t="str">
        <f>IF(高校!$AW21=0,"-",高校!BC21/高校!$AW21*100)</f>
        <v>-</v>
      </c>
      <c r="BD57" s="50" t="str">
        <f>IF(高校!$AW21=0,"-",高校!BD21/高校!$AW21*100)</f>
        <v>-</v>
      </c>
      <c r="BE57" s="49" t="str">
        <f>IF(高校!$AW21=0,"-",高校!BE21/高校!$AW21*100)</f>
        <v>-</v>
      </c>
      <c r="BF57" s="50" t="str">
        <f>IF(高校!$AW21=0,"-",高校!BF21/高校!$AW21*100)</f>
        <v>-</v>
      </c>
    </row>
    <row r="58" spans="1:58" ht="14.4" customHeight="1" x14ac:dyDescent="0.15">
      <c r="A58" s="56"/>
      <c r="B58" s="58"/>
      <c r="C58" s="20" t="s">
        <v>46</v>
      </c>
      <c r="D58" s="41">
        <f>+高校!D22</f>
        <v>59020</v>
      </c>
      <c r="E58" s="41">
        <f>+高校!E22</f>
        <v>58477</v>
      </c>
      <c r="F58" s="50">
        <f>IF(高校!$E22=0,"-",高校!F22/高校!$E22*100)</f>
        <v>2.5651110693093011E-2</v>
      </c>
      <c r="G58" s="50">
        <f>IF(高校!$E22=0,"-",高校!G22/高校!$E22*100)</f>
        <v>0.16587718248200148</v>
      </c>
      <c r="H58" s="50">
        <f>IF(高校!$E22=0,"-",高校!H22/高校!$E22*100)</f>
        <v>1.727174786668263</v>
      </c>
      <c r="I58" s="50">
        <f>IF(高校!$E22=0,"-",高校!I22/高校!$E22*100)</f>
        <v>1.6074696034338285</v>
      </c>
      <c r="J58" s="50">
        <f>IF(高校!$E22=0,"-",高校!J22/高校!$E22*100)</f>
        <v>3.2491406877917815E-2</v>
      </c>
      <c r="K58" s="50">
        <f>IF(高校!$E22=0,"-",高校!K22/高校!$E22*100)</f>
        <v>0.10773466491099065</v>
      </c>
      <c r="L58" s="41">
        <f>+高校!L22</f>
        <v>28037</v>
      </c>
      <c r="M58" s="50">
        <f>IF((高校!$L22+高校!$R22)=0,"-",高校!M22/(高校!$L22+高校!$R22)*100)</f>
        <v>18.274489442713744</v>
      </c>
      <c r="N58" s="50">
        <f>IF((高校!$L22+高校!$R22)=0,"-",高校!N22/(高校!$L22+高校!$R22)*100)</f>
        <v>8.170647282796816</v>
      </c>
      <c r="O58" s="50">
        <f>IF((高校!$L22+高校!$R22)=0,"-",高校!O22/(高校!$L22+高校!$R22)*100)</f>
        <v>11.614745586708205</v>
      </c>
      <c r="P58" s="50">
        <f>IF((高校!$L22+高校!$R22)=0,"-",高校!P22/(高校!$L22+高校!$R22)*100)</f>
        <v>10.463828314295604</v>
      </c>
      <c r="Q58" s="50">
        <f>IF((高校!$L22+高校!$R22)=0,"-",高校!Q22/(高校!$L22+高校!$R22)*100)</f>
        <v>5.9449636552440293</v>
      </c>
      <c r="R58" s="50">
        <f>IF((高校!$L22+高校!$R22)=0,"-",高校!R22/(高校!$L22+高校!$R22)*100)</f>
        <v>51.476289373485642</v>
      </c>
      <c r="S58" s="41">
        <f>+高校!S22</f>
        <v>57586</v>
      </c>
      <c r="T58" s="50">
        <f>IF(高校!$S22=0,"-",高校!T22/高校!$S22*100)</f>
        <v>3.5390546313340052</v>
      </c>
      <c r="U58" s="50">
        <f>IF(高校!$S22=0,"-",高校!U22/高校!$S22*100)</f>
        <v>1.3892265481193345E-2</v>
      </c>
      <c r="V58" s="50">
        <f>IF(高校!$S22=0,"-",高校!V22/高校!$S22*100)</f>
        <v>2.0230611606987812</v>
      </c>
      <c r="W58" s="50">
        <f>IF(高校!$S22=0,"-",高校!W22/高校!$S22*100)</f>
        <v>1.5403049352273122</v>
      </c>
      <c r="X58" s="41">
        <f>+高校!X22</f>
        <v>38933</v>
      </c>
      <c r="Y58" s="50">
        <f>IF(高校!$X22=0,"-",高校!Y22/高校!$X22*100)</f>
        <v>0.73202681529807623</v>
      </c>
      <c r="Z58" s="41">
        <f>+高校!Z22</f>
        <v>57998</v>
      </c>
      <c r="AA58" s="50">
        <f>IF(高校!$Z22=0,"-",高校!AA22/高校!$Z22*100)</f>
        <v>2.9776888858236492</v>
      </c>
      <c r="AB58" s="47">
        <f>IF(高校!$Z22=0,"-",高校!AB22/高校!$Z22*100)</f>
        <v>7.2088692713541844</v>
      </c>
      <c r="AC58" s="50">
        <f>IF(高校!$Z22=0,"-",高校!AC22/高校!$Z22*100)</f>
        <v>6.5209145142935965</v>
      </c>
      <c r="AD58" s="50">
        <f>IF(高校!$Z22=0,"-",高校!AD22/高校!$Z22*100)</f>
        <v>0.97417152315597089</v>
      </c>
      <c r="AE58" s="50">
        <f>IF(高校!$Z22=0,"-",高校!AE22/高校!$Z22*100)</f>
        <v>0.10862443532535604</v>
      </c>
      <c r="AF58" s="50">
        <f>IF(高校!$E22=0,"-",高校!AF22/高校!$E22*100)</f>
        <v>2.9071258785505413E-2</v>
      </c>
      <c r="AG58" s="50">
        <f>IF(高校!$E22=0,"-",高校!AG22/高校!$E22*100)</f>
        <v>2.1033910768336268</v>
      </c>
      <c r="AH58" s="48">
        <f>IF(高校!$E22=0,"-",高校!AH22/高校!$E22*100)</f>
        <v>0.15561673820476427</v>
      </c>
      <c r="AI58" s="48">
        <f>IF(高校!$E22=0,"-",高校!AI22/高校!$E22*100)</f>
        <v>0.17955777485165109</v>
      </c>
      <c r="AJ58" s="41">
        <f>+高校!AJ22</f>
        <v>20303</v>
      </c>
      <c r="AK58" s="48">
        <f>IF(高校!$E22=0,"-",高校!AK22/高校!$E22*100)</f>
        <v>0</v>
      </c>
      <c r="AL58" s="50">
        <f>IF(高校!$AJ22=0,"-",高校!AL22/高校!$AJ22*100)</f>
        <v>8.8656848741565292E-2</v>
      </c>
      <c r="AM58" s="41">
        <f>+高校!AM22</f>
        <v>20444</v>
      </c>
      <c r="AN58" s="48">
        <f>IF(高校!$E22=0,"-",高校!AN22/高校!$E22*100)</f>
        <v>0.58826547189493306</v>
      </c>
      <c r="AO58" s="50">
        <f>IF(高校!$AM22=0,"-",高校!AO22/高校!$AM22*100)</f>
        <v>1.2962238309528469</v>
      </c>
      <c r="AP58" s="41">
        <f>+高校!AP22</f>
        <v>57164</v>
      </c>
      <c r="AQ58" s="50">
        <f>IF(高校!$AP22=0,"-",高校!AQ22/高校!$AP22*100)</f>
        <v>1.7773423833181721</v>
      </c>
      <c r="AR58" s="50">
        <f>IF(高校!$AP22=0,"-",高校!AR22/高校!$AP22*100)</f>
        <v>0.23266391435168987</v>
      </c>
      <c r="AS58" s="50">
        <f>IF(高校!$E22=0,"-",高校!AS22/高校!$E22*100)</f>
        <v>1.2363835354070831</v>
      </c>
      <c r="AT58" s="50">
        <f>IF(高校!$E22=0,"-",高校!AT22/高校!$E22*100)</f>
        <v>0.14022607178890845</v>
      </c>
      <c r="AU58" s="48">
        <f>IF(高校!$E22=0,"-",高校!AU22/高校!$E22*100)</f>
        <v>3.0781332831711614E-2</v>
      </c>
      <c r="AV58" s="50">
        <f>IF(高校!$E22=0,"-",高校!AV22/高校!$E22*100)</f>
        <v>1.6792927133744893</v>
      </c>
      <c r="AW58" s="41">
        <f>+高校!AW22</f>
        <v>58255</v>
      </c>
      <c r="AX58" s="50">
        <f>IF(高校!$AW22=0,"-",高校!AX22/高校!$AW22*100)</f>
        <v>22.877006265556606</v>
      </c>
      <c r="AY58" s="50">
        <f>IF(高校!$AW22=0,"-",高校!AY22/高校!$AW22*100)</f>
        <v>14.153291562955969</v>
      </c>
      <c r="AZ58" s="50">
        <f>IF(高校!$AW22=0,"-",高校!AZ22/高校!$AW22*100)</f>
        <v>17.160758733155955</v>
      </c>
      <c r="BA58" s="50">
        <f>IF(高校!$AW22=0,"-",高校!BA22/高校!$AW22*100)</f>
        <v>2.490773324178182</v>
      </c>
      <c r="BB58" s="50">
        <f>IF(高校!$AW22=0,"-",高校!BB22/高校!$AW22*100)</f>
        <v>14.49145996051841</v>
      </c>
      <c r="BC58" s="50">
        <f>IF(高校!$AW22=0,"-",高校!BC22/高校!$AW22*100)</f>
        <v>4.7515234743798818</v>
      </c>
      <c r="BD58" s="50">
        <f>IF(高校!$AW22=0,"-",高校!BD22/高校!$AW22*100)</f>
        <v>0.60595657025148053</v>
      </c>
      <c r="BE58" s="48">
        <f>IF(高校!$AW22=0,"-",高校!BE22/高校!$AW22*100)</f>
        <v>4.373873487254313</v>
      </c>
      <c r="BF58" s="50">
        <f>IF(高校!$AW22=0,"-",高校!BF22/高校!$AW22*100)</f>
        <v>0.40683203158527165</v>
      </c>
    </row>
    <row r="59" spans="1:58" ht="14.4" customHeight="1" x14ac:dyDescent="0.15">
      <c r="A59" s="55" t="s">
        <v>53</v>
      </c>
      <c r="B59" s="55" t="s">
        <v>50</v>
      </c>
      <c r="C59" s="18" t="s">
        <v>43</v>
      </c>
      <c r="D59" s="39">
        <f>+高校!D23</f>
        <v>3681</v>
      </c>
      <c r="E59" s="39">
        <f>+高校!E23</f>
        <v>3367</v>
      </c>
      <c r="F59" s="47">
        <f>IF(高校!$E23=0,"-",高校!F23/高校!$E23*100)</f>
        <v>0.1485001485001485</v>
      </c>
      <c r="G59" s="47">
        <f>IF(高校!$E23=0,"-",高校!G23/高校!$E23*100)</f>
        <v>1.2474012474012475</v>
      </c>
      <c r="H59" s="47">
        <f>IF(高校!$E23=0,"-",高校!H23/高校!$E23*100)</f>
        <v>1.4256014256014256</v>
      </c>
      <c r="I59" s="47">
        <f>IF(高校!$E23=0,"-",高校!I23/高校!$E23*100)</f>
        <v>1.2177012177012176</v>
      </c>
      <c r="J59" s="47">
        <f>IF(高校!$E23=0,"-",高校!J23/高校!$E23*100)</f>
        <v>0.23760023760023757</v>
      </c>
      <c r="K59" s="47">
        <f>IF(高校!$E23=0,"-",高校!K23/高校!$E23*100)</f>
        <v>2.9700029700029697E-2</v>
      </c>
      <c r="L59" s="39">
        <f>+高校!L23</f>
        <v>2251</v>
      </c>
      <c r="M59" s="47">
        <f>IF((高校!$L23+高校!$R23)=0,"-",高校!M23/(高校!$L23+高校!$R23)*100)</f>
        <v>21.44748455428067</v>
      </c>
      <c r="N59" s="47">
        <f>IF((高校!$L23+高校!$R23)=0,"-",高校!N23/(高校!$L23+高校!$R23)*100)</f>
        <v>10.561929979405708</v>
      </c>
      <c r="O59" s="47">
        <f>IF((高校!$L23+高校!$R23)=0,"-",高校!O23/(高校!$L23+高校!$R23)*100)</f>
        <v>16.298911444542512</v>
      </c>
      <c r="P59" s="47">
        <f>IF((高校!$L23+高校!$R23)=0,"-",高校!P23/(高校!$L23+高校!$R23)*100)</f>
        <v>17.917034421888793</v>
      </c>
      <c r="Q59" s="47">
        <f>IF((高校!$L23+高校!$R23)=0,"-",高校!Q23/(高校!$L23+高校!$R23)*100)</f>
        <v>7.1491615180935568</v>
      </c>
      <c r="R59" s="47">
        <f>IF((高校!$L23+高校!$R23)=0,"-",高校!R23/(高校!$L23+高校!$R23)*100)</f>
        <v>33.77463959988232</v>
      </c>
      <c r="S59" s="39">
        <f>+高校!S23</f>
        <v>3358</v>
      </c>
      <c r="T59" s="47">
        <f>IF(高校!$S23=0,"-",高校!T23/高校!$S23*100)</f>
        <v>5.7474687313877313</v>
      </c>
      <c r="U59" s="47">
        <f>IF(高校!$S23=0,"-",高校!U23/高校!$S23*100)</f>
        <v>2.9779630732578919E-2</v>
      </c>
      <c r="V59" s="47">
        <f>IF(高校!$S23=0,"-",高校!V23/高校!$S23*100)</f>
        <v>3.0077427039904703</v>
      </c>
      <c r="W59" s="47">
        <f>IF(高校!$S23=0,"-",高校!W23/高校!$S23*100)</f>
        <v>3.0970815961882074</v>
      </c>
      <c r="X59" s="39">
        <f>+高校!X23</f>
        <v>3331</v>
      </c>
      <c r="Y59" s="47">
        <f>IF(高校!$X23=0,"-",高校!Y23/高校!$X23*100)</f>
        <v>0.87060942659861906</v>
      </c>
      <c r="Z59" s="39">
        <f>+高校!Z23</f>
        <v>3355</v>
      </c>
      <c r="AA59" s="47">
        <f>IF(高校!$Z23=0,"-",高校!AA23/高校!$Z23*100)</f>
        <v>5.2459016393442619</v>
      </c>
      <c r="AB59" s="47">
        <f>IF(高校!$Z23=0,"-",高校!AB23/高校!$Z23*100)</f>
        <v>7.1535022354694489</v>
      </c>
      <c r="AC59" s="47">
        <f>IF(高校!$Z23=0,"-",高校!AC23/高校!$Z23*100)</f>
        <v>6.318926974664679</v>
      </c>
      <c r="AD59" s="47">
        <f>IF(高校!$Z23=0,"-",高校!AD23/高校!$Z23*100)</f>
        <v>1.4605067064083459</v>
      </c>
      <c r="AE59" s="47">
        <f>IF(高校!$Z23=0,"-",高校!AE23/高校!$Z23*100)</f>
        <v>5.9612518628912071E-2</v>
      </c>
      <c r="AF59" s="47">
        <f>IF(高校!$E23=0,"-",高校!AF23/高校!$E23*100)</f>
        <v>0</v>
      </c>
      <c r="AG59" s="47">
        <f>IF(高校!$E23=0,"-",高校!AG23/高校!$E23*100)</f>
        <v>2.6136026136026134</v>
      </c>
      <c r="AH59" s="47">
        <f>IF(高校!$E23=0,"-",高校!AH23/高校!$E23*100)</f>
        <v>8.9100089100089097E-2</v>
      </c>
      <c r="AI59" s="47">
        <f>IF(高校!$E23=0,"-",高校!AI23/高校!$E23*100)</f>
        <v>0.35640035640035639</v>
      </c>
      <c r="AJ59" s="39">
        <f>+高校!AJ23</f>
        <v>3336</v>
      </c>
      <c r="AK59" s="52">
        <f>IF(高校!$E23=0,"-",高校!AK23/高校!$E23*100)</f>
        <v>0</v>
      </c>
      <c r="AL59" s="47">
        <f>IF(高校!$AJ23=0,"-",高校!AL23/高校!$AJ23*100)</f>
        <v>0.26978417266187049</v>
      </c>
      <c r="AM59" s="39">
        <f>+高校!AM23</f>
        <v>3376</v>
      </c>
      <c r="AN59" s="47">
        <f>IF(高校!$E23=0,"-",高校!AN23/高校!$E23*100)</f>
        <v>1.1583011583011582</v>
      </c>
      <c r="AO59" s="47">
        <f>IF(高校!$AM23=0,"-",高校!AO23/高校!$AM23*100)</f>
        <v>2.1919431279620856</v>
      </c>
      <c r="AP59" s="39">
        <f>+高校!AP23</f>
        <v>3274</v>
      </c>
      <c r="AQ59" s="47">
        <f>IF(高校!$AP23=0,"-",高校!AQ23/高校!$AP23*100)</f>
        <v>5.2840562003665239</v>
      </c>
      <c r="AR59" s="47">
        <f>IF(高校!$AP23=0,"-",高校!AR23/高校!$AP23*100)</f>
        <v>0.61087354917532077</v>
      </c>
      <c r="AS59" s="47">
        <f>IF(高校!$E23=0,"-",高校!AS23/高校!$E23*100)</f>
        <v>2.3166023166023164</v>
      </c>
      <c r="AT59" s="47">
        <f>IF(高校!$E23=0,"-",高校!AT23/高校!$E23*100)</f>
        <v>0.35640035640035639</v>
      </c>
      <c r="AU59" s="47">
        <f>IF(高校!$E23=0,"-",高校!AU23/高校!$E23*100)</f>
        <v>0.11880011880011879</v>
      </c>
      <c r="AV59" s="47">
        <f>IF(高校!$E23=0,"-",高校!AV23/高校!$E23*100)</f>
        <v>3.5937035937035935</v>
      </c>
      <c r="AW59" s="39">
        <f>+高校!AW23</f>
        <v>3355</v>
      </c>
      <c r="AX59" s="47">
        <f>IF(高校!$AW23=0,"-",高校!AX23/高校!$AW23*100)</f>
        <v>24.083457526080476</v>
      </c>
      <c r="AY59" s="47">
        <f>IF(高校!$AW23=0,"-",高校!AY23/高校!$AW23*100)</f>
        <v>21.788375558867362</v>
      </c>
      <c r="AZ59" s="47">
        <f>IF(高校!$AW23=0,"-",高校!AZ23/高校!$AW23*100)</f>
        <v>24.470938897168406</v>
      </c>
      <c r="BA59" s="47">
        <f>IF(高校!$AW23=0,"-",高校!BA23/高校!$AW23*100)</f>
        <v>3.6661698956780926</v>
      </c>
      <c r="BB59" s="47">
        <f>IF(高校!$AW23=0,"-",高校!BB23/高校!$AW23*100)</f>
        <v>23.546944858420268</v>
      </c>
      <c r="BC59" s="47">
        <f>IF(高校!$AW23=0,"-",高校!BC23/高校!$AW23*100)</f>
        <v>5.3949329359165423</v>
      </c>
      <c r="BD59" s="47">
        <f>IF(高校!$AW23=0,"-",高校!BD23/高校!$AW23*100)</f>
        <v>0.26825633383010433</v>
      </c>
      <c r="BE59" s="47">
        <f>IF(高校!$AW23=0,"-",高校!BE23/高校!$AW23*100)</f>
        <v>7.3323397913561852</v>
      </c>
      <c r="BF59" s="47">
        <f>IF(高校!$AW23=0,"-",高校!BF23/高校!$AW23*100)</f>
        <v>0.77496274217585692</v>
      </c>
    </row>
    <row r="60" spans="1:58" ht="14.4" customHeight="1" x14ac:dyDescent="0.15">
      <c r="A60" s="56"/>
      <c r="B60" s="56"/>
      <c r="C60" s="19" t="s">
        <v>44</v>
      </c>
      <c r="D60" s="40">
        <f>+高校!D24</f>
        <v>3524</v>
      </c>
      <c r="E60" s="40">
        <f>+高校!E24</f>
        <v>2963</v>
      </c>
      <c r="F60" s="49">
        <f>IF(高校!$E24=0,"-",高校!F24/高校!$E24*100)</f>
        <v>0.16874789065136686</v>
      </c>
      <c r="G60" s="49">
        <f>IF(高校!$E24=0,"-",高校!G24/高校!$E24*100)</f>
        <v>1.0462369220384746</v>
      </c>
      <c r="H60" s="49">
        <f>IF(高校!$E24=0,"-",高校!H24/高校!$E24*100)</f>
        <v>1.0124873439082012</v>
      </c>
      <c r="I60" s="49">
        <f>IF(高校!$E24=0,"-",高校!I24/高校!$E24*100)</f>
        <v>0.53999325008437393</v>
      </c>
      <c r="J60" s="49">
        <f>IF(高校!$E24=0,"-",高校!J24/高校!$E24*100)</f>
        <v>0.43874451569355388</v>
      </c>
      <c r="K60" s="49">
        <f>IF(高校!$E24=0,"-",高校!K24/高校!$E24*100)</f>
        <v>3.3749578130273371E-2</v>
      </c>
      <c r="L60" s="40">
        <f>+高校!L24</f>
        <v>1924</v>
      </c>
      <c r="M60" s="49">
        <f>IF((高校!$L24+高校!$R24)=0,"-",高校!M24/(高校!$L24+高校!$R24)*100)</f>
        <v>21.545667447306791</v>
      </c>
      <c r="N60" s="49">
        <f>IF((高校!$L24+高校!$R24)=0,"-",高校!N24/(高校!$L24+高校!$R24)*100)</f>
        <v>10.404817664770826</v>
      </c>
      <c r="O60" s="49">
        <f>IF((高校!$L24+高校!$R24)=0,"-",高校!O24/(高校!$L24+高校!$R24)*100)</f>
        <v>16.493810639009702</v>
      </c>
      <c r="P60" s="49">
        <f>IF((高校!$L24+高校!$R24)=0,"-",高校!P24/(高校!$L24+高校!$R24)*100)</f>
        <v>15.925058548009369</v>
      </c>
      <c r="Q60" s="49">
        <f>IF((高校!$L24+高校!$R24)=0,"-",高校!Q24/(高校!$L24+高校!$R24)*100)</f>
        <v>5.1856808297089332</v>
      </c>
      <c r="R60" s="49">
        <f>IF((高校!$L24+高校!$R24)=0,"-",高校!R24/(高校!$L24+高校!$R24)*100)</f>
        <v>35.630645700903315</v>
      </c>
      <c r="S60" s="40">
        <f>+高校!S24</f>
        <v>2939</v>
      </c>
      <c r="T60" s="49">
        <f>IF(高校!$S24=0,"-",高校!T24/高校!$S24*100)</f>
        <v>5.2739026879891115</v>
      </c>
      <c r="U60" s="49">
        <f>IF(高校!$S24=0,"-",高校!U24/高校!$S24*100)</f>
        <v>3.4025178632187819E-2</v>
      </c>
      <c r="V60" s="49">
        <f>IF(高校!$S24=0,"-",高校!V24/高校!$S24*100)</f>
        <v>2.9942157196325279</v>
      </c>
      <c r="W60" s="49">
        <f>IF(高校!$S24=0,"-",高校!W24/高校!$S24*100)</f>
        <v>2.4498128615175232</v>
      </c>
      <c r="X60" s="46" t="str">
        <f>+高校!X24</f>
        <v>…</v>
      </c>
      <c r="Y60" s="49" t="s">
        <v>56</v>
      </c>
      <c r="Z60" s="40">
        <f>+高校!Z24</f>
        <v>2938</v>
      </c>
      <c r="AA60" s="49">
        <f>IF(高校!$Z24=0,"-",高校!AA24/高校!$Z24*100)</f>
        <v>4.5949625595643289</v>
      </c>
      <c r="AB60" s="49">
        <f>IF(高校!$Z24=0,"-",高校!AB24/高校!$Z24*100)</f>
        <v>5.6160653505786247</v>
      </c>
      <c r="AC60" s="49">
        <f>IF(高校!$Z24=0,"-",高校!AC24/高校!$Z24*100)</f>
        <v>4.2545949625595645</v>
      </c>
      <c r="AD60" s="49">
        <f>IF(高校!$Z24=0,"-",高校!AD24/高校!$Z24*100)</f>
        <v>1.6337644656228727</v>
      </c>
      <c r="AE60" s="49">
        <f>IF(高校!$Z24=0,"-",高校!AE24/高校!$Z24*100)</f>
        <v>0.10211027910142954</v>
      </c>
      <c r="AF60" s="49">
        <f>IF(高校!$E24=0,"-",高校!AF24/高校!$E24*100)</f>
        <v>6.7499156260546742E-2</v>
      </c>
      <c r="AG60" s="49">
        <f>IF(高校!$E24=0,"-",高校!AG24/高校!$E24*100)</f>
        <v>1.6537293283833951</v>
      </c>
      <c r="AH60" s="49">
        <f>IF(高校!$E24=0,"-",高校!AH24/高校!$E24*100)</f>
        <v>3.3749578130273371E-2</v>
      </c>
      <c r="AI60" s="49">
        <f>IF(高校!$E24=0,"-",高校!AI24/高校!$E24*100)</f>
        <v>0.43874451569355388</v>
      </c>
      <c r="AJ60" s="40" t="s">
        <v>56</v>
      </c>
      <c r="AK60" s="49">
        <f>IF(高校!$E24=0,"-",高校!AK24/高校!$E24*100)</f>
        <v>0</v>
      </c>
      <c r="AL60" s="49" t="s">
        <v>56</v>
      </c>
      <c r="AM60" s="40" t="s">
        <v>56</v>
      </c>
      <c r="AN60" s="49">
        <f>IF(高校!$E24=0,"-",高校!AN24/高校!$E24*100)</f>
        <v>0.67499156260546744</v>
      </c>
      <c r="AO60" s="49" t="s">
        <v>56</v>
      </c>
      <c r="AP60" s="40">
        <f>+高校!AP24</f>
        <v>2709</v>
      </c>
      <c r="AQ60" s="49">
        <f>IF(高校!$AP24=0,"-",高校!AQ24/高校!$AP24*100)</f>
        <v>4.2081949058693242</v>
      </c>
      <c r="AR60" s="49">
        <f>IF(高校!$AP24=0,"-",高校!AR24/高校!$AP24*100)</f>
        <v>0.70136581764488748</v>
      </c>
      <c r="AS60" s="49">
        <f>IF(高校!$E24=0,"-",高校!AS24/高校!$E24*100)</f>
        <v>1.5187310158623017</v>
      </c>
      <c r="AT60" s="49">
        <f>IF(高校!$E24=0,"-",高校!AT24/高校!$E24*100)</f>
        <v>0.26999662504218697</v>
      </c>
      <c r="AU60" s="49">
        <f>IF(高校!$E24=0,"-",高校!AU24/高校!$E24*100)</f>
        <v>0.13499831252109348</v>
      </c>
      <c r="AV60" s="49">
        <f>IF(高校!$E24=0,"-",高校!AV24/高校!$E24*100)</f>
        <v>3.4424569692878841</v>
      </c>
      <c r="AW60" s="40">
        <f>+高校!AW24</f>
        <v>2948</v>
      </c>
      <c r="AX60" s="49">
        <f>IF(高校!$AW24=0,"-",高校!AX24/高校!$AW24*100)</f>
        <v>26.119402985074625</v>
      </c>
      <c r="AY60" s="49">
        <f>IF(高校!$AW24=0,"-",高校!AY24/高校!$AW24*100)</f>
        <v>24.525101763907735</v>
      </c>
      <c r="AZ60" s="49">
        <f>IF(高校!$AW24=0,"-",高校!AZ24/高校!$AW24*100)</f>
        <v>23.948439620081409</v>
      </c>
      <c r="BA60" s="49">
        <f>IF(高校!$AW24=0,"-",高校!BA24/高校!$AW24*100)</f>
        <v>3.5956580732700139</v>
      </c>
      <c r="BB60" s="49">
        <f>IF(高校!$AW24=0,"-",高校!BB24/高校!$AW24*100)</f>
        <v>23.91451831750339</v>
      </c>
      <c r="BC60" s="49">
        <f>IF(高校!$AW24=0,"-",高校!BC24/高校!$AW24*100)</f>
        <v>5.2917232021709637</v>
      </c>
      <c r="BD60" s="49">
        <f>IF(高校!$AW24=0,"-",高校!BD24/高校!$AW24*100)</f>
        <v>0.40705563093622793</v>
      </c>
      <c r="BE60" s="49">
        <f>IF(高校!$AW24=0,"-",高校!BE24/高校!$AW24*100)</f>
        <v>8.6499321573948436</v>
      </c>
      <c r="BF60" s="49">
        <f>IF(高校!$AW24=0,"-",高校!BF24/高校!$AW24*100)</f>
        <v>0.81411126187245586</v>
      </c>
    </row>
    <row r="61" spans="1:58" ht="14.4" customHeight="1" x14ac:dyDescent="0.15">
      <c r="A61" s="56"/>
      <c r="B61" s="56"/>
      <c r="C61" s="19" t="s">
        <v>45</v>
      </c>
      <c r="D61" s="40">
        <f>+高校!D25</f>
        <v>2978</v>
      </c>
      <c r="E61" s="40">
        <f>+高校!E25</f>
        <v>2465</v>
      </c>
      <c r="F61" s="49">
        <f>IF(高校!$E25=0,"-",高校!F25/高校!$E25*100)</f>
        <v>0.12170385395537525</v>
      </c>
      <c r="G61" s="49">
        <f>IF(高校!$E25=0,"-",高校!G25/高校!$E25*100)</f>
        <v>1.460446247464503</v>
      </c>
      <c r="H61" s="49">
        <f>IF(高校!$E25=0,"-",高校!H25/高校!$E25*100)</f>
        <v>0.64908722109533468</v>
      </c>
      <c r="I61" s="49">
        <f>IF(高校!$E25=0,"-",高校!I25/高校!$E25*100)</f>
        <v>0.40567951318458417</v>
      </c>
      <c r="J61" s="49">
        <f>IF(高校!$E25=0,"-",高校!J25/高校!$E25*100)</f>
        <v>0.28397565922920892</v>
      </c>
      <c r="K61" s="49">
        <f>IF(高校!$E25=0,"-",高校!K25/高校!$E25*100)</f>
        <v>4.0567951318458417E-2</v>
      </c>
      <c r="L61" s="40">
        <f>+高校!L25</f>
        <v>1496</v>
      </c>
      <c r="M61" s="49">
        <f>IF((高校!$L25+高校!$R25)=0,"-",高校!M25/(高校!$L25+高校!$R25)*100)</f>
        <v>20.189648360331887</v>
      </c>
      <c r="N61" s="49">
        <f>IF((高校!$L25+高校!$R25)=0,"-",高校!N25/(高校!$L25+高校!$R25)*100)</f>
        <v>9.3243777163176613</v>
      </c>
      <c r="O61" s="49">
        <f>IF((高校!$L25+高校!$R25)=0,"-",高校!O25/(高校!$L25+高校!$R25)*100)</f>
        <v>16.238640853417621</v>
      </c>
      <c r="P61" s="49">
        <f>IF((高校!$L25+高校!$R25)=0,"-",高校!P25/(高校!$L25+高校!$R25)*100)</f>
        <v>13.354405373370209</v>
      </c>
      <c r="Q61" s="49">
        <f>IF((高校!$L25+高校!$R25)=0,"-",高校!Q25/(高校!$L25+高校!$R25)*100)</f>
        <v>5.0572896088502564</v>
      </c>
      <c r="R61" s="49">
        <f>IF((高校!$L25+高校!$R25)=0,"-",高校!R25/(高校!$L25+高校!$R25)*100)</f>
        <v>40.892927696562623</v>
      </c>
      <c r="S61" s="40">
        <f>+高校!S25</f>
        <v>2443</v>
      </c>
      <c r="T61" s="49">
        <f>IF(高校!$S25=0,"-",高校!T25/高校!$S25*100)</f>
        <v>6.7949242734343027</v>
      </c>
      <c r="U61" s="49">
        <f>IF(高校!$S25=0,"-",高校!U25/高校!$S25*100)</f>
        <v>0</v>
      </c>
      <c r="V61" s="49">
        <f>IF(高校!$S25=0,"-",高校!V25/高校!$S25*100)</f>
        <v>4.0114613180515759</v>
      </c>
      <c r="W61" s="49">
        <f>IF(高校!$S25=0,"-",高校!W25/高校!$S25*100)</f>
        <v>3.0699959066721245</v>
      </c>
      <c r="X61" s="40">
        <f>+高校!X25</f>
        <v>2470</v>
      </c>
      <c r="Y61" s="49">
        <f>IF(高校!$X25=0,"-",高校!Y25/高校!$X25*100)</f>
        <v>0.89068825910931171</v>
      </c>
      <c r="Z61" s="40">
        <f>+高校!Z25</f>
        <v>2440</v>
      </c>
      <c r="AA61" s="49">
        <f>IF(高校!$Z25=0,"-",高校!AA25/高校!$Z25*100)</f>
        <v>4.139344262295082</v>
      </c>
      <c r="AB61" s="49">
        <f>IF(高校!$Z25=0,"-",高校!AB25/高校!$Z25*100)</f>
        <v>5</v>
      </c>
      <c r="AC61" s="49">
        <f>IF(高校!$Z25=0,"-",高校!AC25/高校!$Z25*100)</f>
        <v>4.057377049180328</v>
      </c>
      <c r="AD61" s="49">
        <f>IF(高校!$Z25=0,"-",高校!AD25/高校!$Z25*100)</f>
        <v>1.7213114754098362</v>
      </c>
      <c r="AE61" s="49">
        <f>IF(高校!$Z25=0,"-",高校!AE25/高校!$Z25*100)</f>
        <v>0.12295081967213116</v>
      </c>
      <c r="AF61" s="49">
        <f>IF(高校!$E25=0,"-",高校!AF25/高校!$E25*100)</f>
        <v>4.0567951318458417E-2</v>
      </c>
      <c r="AG61" s="49">
        <f>IF(高校!$E25=0,"-",高校!AG25/高校!$E25*100)</f>
        <v>2.1095334685598379</v>
      </c>
      <c r="AH61" s="49">
        <f>IF(高校!$E25=0,"-",高校!AH25/高校!$E25*100)</f>
        <v>0.16227180527383367</v>
      </c>
      <c r="AI61" s="49">
        <f>IF(高校!$E25=0,"-",高校!AI25/高校!$E25*100)</f>
        <v>8.1135902636916835E-2</v>
      </c>
      <c r="AJ61" s="40" t="s">
        <v>56</v>
      </c>
      <c r="AK61" s="49">
        <f>IF(高校!$E25=0,"-",高校!AK25/高校!$E25*100)</f>
        <v>0</v>
      </c>
      <c r="AL61" s="49" t="s">
        <v>56</v>
      </c>
      <c r="AM61" s="40" t="s">
        <v>56</v>
      </c>
      <c r="AN61" s="49">
        <f>IF(高校!$E25=0,"-",高校!AN25/高校!$E25*100)</f>
        <v>0.68965517241379315</v>
      </c>
      <c r="AO61" s="49" t="s">
        <v>56</v>
      </c>
      <c r="AP61" s="40">
        <f>+高校!AP25</f>
        <v>2365</v>
      </c>
      <c r="AQ61" s="49">
        <f>IF(高校!$AP25=0,"-",高校!AQ25/高校!$AP25*100)</f>
        <v>3.890063424947146</v>
      </c>
      <c r="AR61" s="49">
        <f>IF(高校!$AP25=0,"-",高校!AR25/高校!$AP25*100)</f>
        <v>0.80338266384778012</v>
      </c>
      <c r="AS61" s="49">
        <f>IF(高校!$E25=0,"-",高校!AS25/高校!$E25*100)</f>
        <v>2.028397565922921</v>
      </c>
      <c r="AT61" s="49">
        <f>IF(高校!$E25=0,"-",高校!AT25/高校!$E25*100)</f>
        <v>0.36511156186612576</v>
      </c>
      <c r="AU61" s="49">
        <f>IF(高校!$E25=0,"-",高校!AU25/高校!$E25*100)</f>
        <v>8.1135902636916835E-2</v>
      </c>
      <c r="AV61" s="49">
        <f>IF(高校!$E25=0,"-",高校!AV25/高校!$E25*100)</f>
        <v>3.6916835699797161</v>
      </c>
      <c r="AW61" s="40">
        <f>+高校!AW25</f>
        <v>2440</v>
      </c>
      <c r="AX61" s="49">
        <f>IF(高校!$AW25=0,"-",高校!AX25/高校!$AW25*100)</f>
        <v>26.639344262295083</v>
      </c>
      <c r="AY61" s="49">
        <f>IF(高校!$AW25=0,"-",高校!AY25/高校!$AW25*100)</f>
        <v>26.639344262295083</v>
      </c>
      <c r="AZ61" s="49">
        <f>IF(高校!$AW25=0,"-",高校!AZ25/高校!$AW25*100)</f>
        <v>23.647540983606557</v>
      </c>
      <c r="BA61" s="49">
        <f>IF(高校!$AW25=0,"-",高校!BA25/高校!$AW25*100)</f>
        <v>4.221311475409836</v>
      </c>
      <c r="BB61" s="49">
        <f>IF(高校!$AW25=0,"-",高校!BB25/高校!$AW25*100)</f>
        <v>25.245901639344265</v>
      </c>
      <c r="BC61" s="49">
        <f>IF(高校!$AW25=0,"-",高校!BC25/高校!$AW25*100)</f>
        <v>5.4918032786885247</v>
      </c>
      <c r="BD61" s="49">
        <f>IF(高校!$AW25=0,"-",高校!BD25/高校!$AW25*100)</f>
        <v>0.69672131147540983</v>
      </c>
      <c r="BE61" s="49">
        <f>IF(高校!$AW25=0,"-",高校!BE25/高校!$AW25*100)</f>
        <v>8.8934426229508201</v>
      </c>
      <c r="BF61" s="49">
        <f>IF(高校!$AW25=0,"-",高校!BF25/高校!$AW25*100)</f>
        <v>0.90163934426229519</v>
      </c>
    </row>
    <row r="62" spans="1:58" ht="14.4" customHeight="1" x14ac:dyDescent="0.15">
      <c r="A62" s="56"/>
      <c r="B62" s="56"/>
      <c r="C62" s="20" t="s">
        <v>54</v>
      </c>
      <c r="D62" s="41">
        <f>+高校!D26</f>
        <v>1490</v>
      </c>
      <c r="E62" s="41">
        <f>+高校!E26</f>
        <v>1042</v>
      </c>
      <c r="F62" s="50">
        <f>IF(高校!$E26=0,"-",高校!F26/高校!$E26*100)</f>
        <v>0</v>
      </c>
      <c r="G62" s="50">
        <f>IF(高校!$E26=0,"-",高校!G26/高校!$E26*100)</f>
        <v>1.4395393474088292</v>
      </c>
      <c r="H62" s="50">
        <f>IF(高校!$E26=0,"-",高校!H26/高校!$E26*100)</f>
        <v>1.3435700575815739</v>
      </c>
      <c r="I62" s="50">
        <f>IF(高校!$E26=0,"-",高校!I26/高校!$E26*100)</f>
        <v>0.57581573896353166</v>
      </c>
      <c r="J62" s="50">
        <f>IF(高校!$E26=0,"-",高校!J26/高校!$E26*100)</f>
        <v>0.76775431861804222</v>
      </c>
      <c r="K62" s="50">
        <f>IF(高校!$E26=0,"-",高校!K26/高校!$E26*100)</f>
        <v>0</v>
      </c>
      <c r="L62" s="41">
        <f>+高校!L26</f>
        <v>659</v>
      </c>
      <c r="M62" s="50">
        <f>IF((高校!$L26+高校!$R26)=0,"-",高校!M26/(高校!$L26+高校!$R26)*100)</f>
        <v>18.0073126142596</v>
      </c>
      <c r="N62" s="50">
        <f>IF((高校!$L26+高校!$R26)=0,"-",高校!N26/(高校!$L26+高校!$R26)*100)</f>
        <v>11.517367458866545</v>
      </c>
      <c r="O62" s="50">
        <f>IF((高校!$L26+高校!$R26)=0,"-",高校!O26/(高校!$L26+高校!$R26)*100)</f>
        <v>16.636197440585011</v>
      </c>
      <c r="P62" s="50">
        <f>IF((高校!$L26+高校!$R26)=0,"-",高校!P26/(高校!$L26+高校!$R26)*100)</f>
        <v>14.076782449725778</v>
      </c>
      <c r="Q62" s="50">
        <f>IF((高校!$L26+高校!$R26)=0,"-",高校!Q26/(高校!$L26+高校!$R26)*100)</f>
        <v>6.9469835466179157</v>
      </c>
      <c r="R62" s="50">
        <f>IF((高校!$L26+高校!$R26)=0,"-",高校!R26/(高校!$L26+高校!$R26)*100)</f>
        <v>39.762340036563074</v>
      </c>
      <c r="S62" s="41">
        <f>+高校!S26</f>
        <v>1036</v>
      </c>
      <c r="T62" s="50">
        <f>IF(高校!$S26=0,"-",高校!T26/高校!$S26*100)</f>
        <v>4.2471042471042466</v>
      </c>
      <c r="U62" s="50">
        <f>IF(高校!$S26=0,"-",高校!U26/高校!$S26*100)</f>
        <v>0</v>
      </c>
      <c r="V62" s="50">
        <f>IF(高校!$S26=0,"-",高校!V26/高校!$S26*100)</f>
        <v>1.8339768339768341</v>
      </c>
      <c r="W62" s="50">
        <f>IF(高校!$S26=0,"-",高校!W26/高校!$S26*100)</f>
        <v>2.7992277992277992</v>
      </c>
      <c r="X62" s="41">
        <f>+高校!X26</f>
        <v>0</v>
      </c>
      <c r="Y62" s="49" t="str">
        <f>IF(高校!$X26=0,"-",高校!Y26/高校!$X26*100)</f>
        <v>-</v>
      </c>
      <c r="Z62" s="41">
        <f>+高校!Z26</f>
        <v>1031</v>
      </c>
      <c r="AA62" s="50">
        <f>IF(高校!$Z26=0,"-",高校!AA26/高校!$Z26*100)</f>
        <v>3.1037827352085356</v>
      </c>
      <c r="AB62" s="49">
        <f>IF(高校!$Z26=0,"-",高校!AB26/高校!$Z26*100)</f>
        <v>6.2075654704170713</v>
      </c>
      <c r="AC62" s="50">
        <f>IF(高校!$Z26=0,"-",高校!AC26/高校!$Z26*100)</f>
        <v>4.8496605237633359</v>
      </c>
      <c r="AD62" s="50">
        <f>IF(高校!$Z26=0,"-",高校!AD26/高校!$Z26*100)</f>
        <v>1.7458777885548011</v>
      </c>
      <c r="AE62" s="50">
        <f>IF(高校!$Z26=0,"-",高校!AE26/高校!$Z26*100)</f>
        <v>0</v>
      </c>
      <c r="AF62" s="50">
        <f>IF(高校!$E26=0,"-",高校!AF26/高校!$E26*100)</f>
        <v>0</v>
      </c>
      <c r="AG62" s="50">
        <f>IF(高校!$E26=0,"-",高校!AG26/高校!$E26*100)</f>
        <v>2.5911708253358925</v>
      </c>
      <c r="AH62" s="49">
        <f>IF(高校!$E26=0,"-",高校!AH26/高校!$E26*100)</f>
        <v>0.38387715930902111</v>
      </c>
      <c r="AI62" s="49">
        <f>IF(高校!$E26=0,"-",高校!AI26/高校!$E26*100)</f>
        <v>0.38387715930902111</v>
      </c>
      <c r="AJ62" s="40" t="str">
        <f>+高校!AJ26</f>
        <v>…</v>
      </c>
      <c r="AK62" s="49">
        <f>IF(高校!$E26=0,"-",高校!AK26/高校!$E26*100)</f>
        <v>0</v>
      </c>
      <c r="AL62" s="49" t="s">
        <v>56</v>
      </c>
      <c r="AM62" s="40" t="s">
        <v>57</v>
      </c>
      <c r="AN62" s="49">
        <f>IF(高校!$E26=0,"-",高校!AN26/高校!$E26*100)</f>
        <v>1.4395393474088292</v>
      </c>
      <c r="AO62" s="49" t="s">
        <v>56</v>
      </c>
      <c r="AP62" s="41">
        <f>+高校!AP26</f>
        <v>985</v>
      </c>
      <c r="AQ62" s="50">
        <f>IF(高校!$AP26=0,"-",高校!AQ26/高校!$AP26*100)</f>
        <v>5.4822335025380715</v>
      </c>
      <c r="AR62" s="50">
        <f>IF(高校!$AP26=0,"-",高校!AR26/高校!$AP26*100)</f>
        <v>1.015228426395939</v>
      </c>
      <c r="AS62" s="50">
        <f>IF(高校!$E26=0,"-",高校!AS26/高校!$E26*100)</f>
        <v>3.45489443378119</v>
      </c>
      <c r="AT62" s="50">
        <f>IF(高校!$E26=0,"-",高校!AT26/高校!$E26*100)</f>
        <v>0.57581573896353166</v>
      </c>
      <c r="AU62" s="49">
        <f>IF(高校!$E26=0,"-",高校!AU26/高校!$E26*100)</f>
        <v>0</v>
      </c>
      <c r="AV62" s="50">
        <f>IF(高校!$E26=0,"-",高校!AV26/高校!$E26*100)</f>
        <v>5.182341650671785</v>
      </c>
      <c r="AW62" s="41">
        <f>+高校!AW26</f>
        <v>1042</v>
      </c>
      <c r="AX62" s="50">
        <f>IF(高校!$AW26=0,"-",高校!AX26/高校!$AW26*100)</f>
        <v>25.335892514395393</v>
      </c>
      <c r="AY62" s="50">
        <f>IF(高校!$AW26=0,"-",高校!AY26/高校!$AW26*100)</f>
        <v>32.245681381957773</v>
      </c>
      <c r="AZ62" s="50">
        <f>IF(高校!$AW26=0,"-",高校!AZ26/高校!$AW26*100)</f>
        <v>23.99232245681382</v>
      </c>
      <c r="BA62" s="50">
        <f>IF(高校!$AW26=0,"-",高校!BA26/高校!$AW26*100)</f>
        <v>4.318618042226487</v>
      </c>
      <c r="BB62" s="50">
        <f>IF(高校!$AW26=0,"-",高校!BB26/高校!$AW26*100)</f>
        <v>27.063339731285989</v>
      </c>
      <c r="BC62" s="50">
        <f>IF(高校!$AW26=0,"-",高校!BC26/高校!$AW26*100)</f>
        <v>7.1976967370441454</v>
      </c>
      <c r="BD62" s="50">
        <f>IF(高校!$AW26=0,"-",高校!BD26/高校!$AW26*100)</f>
        <v>0.76775431861804222</v>
      </c>
      <c r="BE62" s="49">
        <f>IF(高校!$AW26=0,"-",高校!BE26/高校!$AW26*100)</f>
        <v>10.652591170825335</v>
      </c>
      <c r="BF62" s="50">
        <f>IF(高校!$AW26=0,"-",高校!BF26/高校!$AW26*100)</f>
        <v>0.38387715930902111</v>
      </c>
    </row>
    <row r="63" spans="1:58" ht="14.4" customHeight="1" x14ac:dyDescent="0.15">
      <c r="A63" s="56"/>
      <c r="B63" s="90"/>
      <c r="C63" s="21" t="s">
        <v>46</v>
      </c>
      <c r="D63" s="42">
        <f>+高校!D27</f>
        <v>11673</v>
      </c>
      <c r="E63" s="42">
        <f>+高校!E27</f>
        <v>9837</v>
      </c>
      <c r="F63" s="51">
        <f>IF(高校!$E27=0,"-",高校!F27/高校!$E27*100)</f>
        <v>0.1321541120260242</v>
      </c>
      <c r="G63" s="51">
        <f>IF(高校!$E27=0,"-",高校!G27/高校!$E27*100)</f>
        <v>1.2605469147097692</v>
      </c>
      <c r="H63" s="51">
        <f>IF(高校!$E27=0,"-",高校!H27/高校!$E27*100)</f>
        <v>1.0978956999085088</v>
      </c>
      <c r="I63" s="51">
        <f>IF(高校!$E27=0,"-",高校!I27/高校!$E27*100)</f>
        <v>0.74209616753075125</v>
      </c>
      <c r="J63" s="51">
        <f>IF(高校!$E27=0,"-",高校!J27/高校!$E27*100)</f>
        <v>0.36596523330283626</v>
      </c>
      <c r="K63" s="51">
        <f>IF(高校!$E27=0,"-",高校!K27/高校!$E27*100)</f>
        <v>3.0497102775236352E-2</v>
      </c>
      <c r="L63" s="42">
        <f>+高校!L27</f>
        <v>6330</v>
      </c>
      <c r="M63" s="51">
        <f>IF((高校!$L27+高校!$R27)=0,"-",高校!M27/(高校!$L27+高校!$R27)*100)</f>
        <v>20.782982123239787</v>
      </c>
      <c r="N63" s="51">
        <f>IF((高校!$L27+高校!$R27)=0,"-",高校!N27/(高校!$L27+高校!$R27)*100)</f>
        <v>10.306601418156397</v>
      </c>
      <c r="O63" s="51">
        <f>IF((高校!$L27+高校!$R27)=0,"-",高校!O27/(高校!$L27+高校!$R27)*100)</f>
        <v>16.378707680015982</v>
      </c>
      <c r="P63" s="51">
        <f>IF((高校!$L27+高校!$R27)=0,"-",高校!P27/(高校!$L27+高校!$R27)*100)</f>
        <v>15.749525616698293</v>
      </c>
      <c r="Q63" s="51">
        <f>IF((高校!$L27+高校!$R27)=0,"-",高校!Q27/(高校!$L27+高校!$R27)*100)</f>
        <v>6.0121841605912314</v>
      </c>
      <c r="R63" s="51">
        <f>IF((高校!$L27+高校!$R27)=0,"-",高校!R27/(高校!$L27+高校!$R27)*100)</f>
        <v>36.782183161889542</v>
      </c>
      <c r="S63" s="42">
        <f>+高校!S27</f>
        <v>9776</v>
      </c>
      <c r="T63" s="51">
        <f>IF(高校!$S27=0,"-",高校!T27/高校!$S27*100)</f>
        <v>5.7078559738134205</v>
      </c>
      <c r="U63" s="51">
        <f>IF(高校!$S27=0,"-",高校!U27/高校!$S27*100)</f>
        <v>2.0458265139116204E-2</v>
      </c>
      <c r="V63" s="51">
        <f>IF(高校!$S27=0,"-",高校!V27/高校!$S27*100)</f>
        <v>3.1301145662847794</v>
      </c>
      <c r="W63" s="51">
        <f>IF(高校!$S27=0,"-",高校!W27/高校!$S27*100)</f>
        <v>2.8641571194762685</v>
      </c>
      <c r="X63" s="42">
        <f>+高校!X27</f>
        <v>5801</v>
      </c>
      <c r="Y63" s="51">
        <f>IF(高校!$X27=0,"-",高校!Y27/高校!$X27*100)</f>
        <v>0.87915876573004659</v>
      </c>
      <c r="Z63" s="42">
        <f>+高校!Z27</f>
        <v>9764</v>
      </c>
      <c r="AA63" s="51">
        <f>IF(高校!$Z27=0,"-",高校!AA27/高校!$Z27*100)</f>
        <v>4.5473166734944694</v>
      </c>
      <c r="AB63" s="48">
        <f>IF(高校!$Z27=0,"-",高校!AB27/高校!$Z27*100)</f>
        <v>6.0528471937730437</v>
      </c>
      <c r="AC63" s="51">
        <f>IF(高校!$Z27=0,"-",高校!AC27/高校!$Z27*100)</f>
        <v>4.9774682507169192</v>
      </c>
      <c r="AD63" s="51">
        <f>IF(高校!$Z27=0,"-",高校!AD27/高校!$Z27*100)</f>
        <v>1.6079475624743957</v>
      </c>
      <c r="AE63" s="51">
        <f>IF(高校!$Z27=0,"-",高校!AE27/高校!$Z27*100)</f>
        <v>8.1933633756657104E-2</v>
      </c>
      <c r="AF63" s="51">
        <f>IF(高校!$E27=0,"-",高校!AF27/高校!$E27*100)</f>
        <v>3.0497102775236352E-2</v>
      </c>
      <c r="AG63" s="51">
        <f>IF(高校!$E27=0,"-",高校!AG27/高校!$E27*100)</f>
        <v>2.1957913998170175</v>
      </c>
      <c r="AH63" s="48">
        <f>IF(高校!$E27=0,"-",高校!AH27/高校!$E27*100)</f>
        <v>0.12198841110094541</v>
      </c>
      <c r="AI63" s="48">
        <f>IF(高校!$E27=0,"-",高校!AI27/高校!$E27*100)</f>
        <v>0.3151367286774423</v>
      </c>
      <c r="AJ63" s="42">
        <f>+高校!AJ27</f>
        <v>3336</v>
      </c>
      <c r="AK63" s="48">
        <f>IF(高校!$E27=0,"-",高校!AK27/高校!$E27*100)</f>
        <v>0</v>
      </c>
      <c r="AL63" s="51">
        <f>IF(高校!$AJ27=0,"-",高校!AL27/高校!$AJ27*100)</f>
        <v>0.26978417266187049</v>
      </c>
      <c r="AM63" s="42">
        <f>+高校!AM27</f>
        <v>3376</v>
      </c>
      <c r="AN63" s="48">
        <f>IF(高校!$E27=0,"-",高校!AN27/高校!$E27*100)</f>
        <v>0.92507878418216938</v>
      </c>
      <c r="AO63" s="51">
        <f>IF(高校!$AM27=0,"-",高校!AO27/高校!$AM27*100)</f>
        <v>2.1919431279620856</v>
      </c>
      <c r="AP63" s="42">
        <f>+高校!AP27</f>
        <v>9333</v>
      </c>
      <c r="AQ63" s="51">
        <f>IF(高校!$AP27=0,"-",高校!AQ27/高校!$AP27*100)</f>
        <v>4.6394514089788927</v>
      </c>
      <c r="AR63" s="51">
        <f>IF(高校!$AP27=0,"-",高校!AR27/高校!$AP27*100)</f>
        <v>0.72859744990892528</v>
      </c>
      <c r="AS63" s="51">
        <f>IF(高校!$E27=0,"-",高校!AS27/高校!$E27*100)</f>
        <v>2.1246314933414658</v>
      </c>
      <c r="AT63" s="51">
        <f>IF(高校!$E27=0,"-",高校!AT27/高校!$E27*100)</f>
        <v>0.35579953237775747</v>
      </c>
      <c r="AU63" s="48">
        <f>IF(高校!$E27=0,"-",高校!AU27/高校!$E27*100)</f>
        <v>0.10165700925078784</v>
      </c>
      <c r="AV63" s="51">
        <f>IF(高校!$E27=0,"-",高校!AV27/高校!$E27*100)</f>
        <v>3.7409779404289925</v>
      </c>
      <c r="AW63" s="42">
        <f>+高校!AW27</f>
        <v>9785</v>
      </c>
      <c r="AX63" s="51">
        <f>IF(高校!$AW27=0,"-",高校!AX27/高校!$AW27*100)</f>
        <v>25.467552376085845</v>
      </c>
      <c r="AY63" s="51">
        <f>IF(高校!$AW27=0,"-",高校!AY27/高校!$AW27*100)</f>
        <v>24.936126724578436</v>
      </c>
      <c r="AZ63" s="51">
        <f>IF(高校!$AW27=0,"-",高校!AZ27/高校!$AW27*100)</f>
        <v>24.05723045477772</v>
      </c>
      <c r="BA63" s="51">
        <f>IF(高校!$AW27=0,"-",高校!BA27/高校!$AW27*100)</f>
        <v>3.852835973428717</v>
      </c>
      <c r="BB63" s="51">
        <f>IF(高校!$AW27=0,"-",高校!BB27/高校!$AW27*100)</f>
        <v>24.455799693408277</v>
      </c>
      <c r="BC63" s="51">
        <f>IF(高校!$AW27=0,"-",高校!BC27/高校!$AW27*100)</f>
        <v>5.5799693408277982</v>
      </c>
      <c r="BD63" s="51">
        <f>IF(高校!$AW27=0,"-",高校!BD27/高校!$AW27*100)</f>
        <v>0.47010730710270821</v>
      </c>
      <c r="BE63" s="48">
        <f>IF(高校!$AW27=0,"-",高校!BE27/高校!$AW27*100)</f>
        <v>8.4721512519161983</v>
      </c>
      <c r="BF63" s="51">
        <f>IF(高校!$AW27=0,"-",高校!BF27/高校!$AW27*100)</f>
        <v>0.77669902912621358</v>
      </c>
    </row>
    <row r="64" spans="1:58" ht="14.4" customHeight="1" x14ac:dyDescent="0.15">
      <c r="A64" s="56"/>
      <c r="B64" s="55" t="s">
        <v>51</v>
      </c>
      <c r="C64" s="18" t="s">
        <v>43</v>
      </c>
      <c r="D64" s="39">
        <f>+高校!D28</f>
        <v>1789</v>
      </c>
      <c r="E64" s="39">
        <f>+高校!E28</f>
        <v>1626</v>
      </c>
      <c r="F64" s="47">
        <f>IF(高校!$E28=0,"-",高校!F28/高校!$E28*100)</f>
        <v>0.18450184501845018</v>
      </c>
      <c r="G64" s="47">
        <f>IF(高校!$E28=0,"-",高校!G28/高校!$E28*100)</f>
        <v>1.7835178351783518</v>
      </c>
      <c r="H64" s="47">
        <f>IF(高校!$E28=0,"-",高校!H28/高校!$E28*100)</f>
        <v>1.1685116851168511</v>
      </c>
      <c r="I64" s="47">
        <f>IF(高校!$E28=0,"-",高校!I28/高校!$E28*100)</f>
        <v>0.73800738007380073</v>
      </c>
      <c r="J64" s="47">
        <f>IF(高校!$E28=0,"-",高校!J28/高校!$E28*100)</f>
        <v>0.43050430504305043</v>
      </c>
      <c r="K64" s="47">
        <f>IF(高校!$E28=0,"-",高校!K28/高校!$E28*100)</f>
        <v>6.1500615006150061E-2</v>
      </c>
      <c r="L64" s="39">
        <f>+高校!L28</f>
        <v>1153</v>
      </c>
      <c r="M64" s="47">
        <f>IF((高校!$L28+高校!$R28)=0,"-",高校!M28/(高校!$L28+高校!$R28)*100)</f>
        <v>22.594397076735689</v>
      </c>
      <c r="N64" s="47">
        <f>IF((高校!$L28+高校!$R28)=0,"-",高校!N28/(高校!$L28+高校!$R28)*100)</f>
        <v>11.084043848964678</v>
      </c>
      <c r="O64" s="47">
        <f>IF((高校!$L28+高校!$R28)=0,"-",高校!O28/(高校!$L28+高校!$R28)*100)</f>
        <v>17.235079171741781</v>
      </c>
      <c r="P64" s="47">
        <f>IF((高校!$L28+高校!$R28)=0,"-",高校!P28/(高校!$L28+高校!$R28)*100)</f>
        <v>19.305724725943971</v>
      </c>
      <c r="Q64" s="47">
        <f>IF((高校!$L28+高校!$R28)=0,"-",高校!Q28/(高校!$L28+高校!$R28)*100)</f>
        <v>7.0036540803897678</v>
      </c>
      <c r="R64" s="47">
        <f>IF((高校!$L28+高校!$R28)=0,"-",高校!R28/(高校!$L28+高校!$R28)*100)</f>
        <v>29.780755176613887</v>
      </c>
      <c r="S64" s="39">
        <f>+高校!S28</f>
        <v>1621</v>
      </c>
      <c r="T64" s="47">
        <f>IF(高校!$S28=0,"-",高校!T28/高校!$S28*100)</f>
        <v>6.6625539790252928</v>
      </c>
      <c r="U64" s="47">
        <f>IF(高校!$S28=0,"-",高校!U28/高校!$S28*100)</f>
        <v>0</v>
      </c>
      <c r="V64" s="47">
        <f>IF(高校!$S28=0,"-",高校!V28/高校!$S28*100)</f>
        <v>3.7014188772362742</v>
      </c>
      <c r="W64" s="47">
        <f>IF(高校!$S28=0,"-",高校!W28/高校!$S28*100)</f>
        <v>3.3312769895126464</v>
      </c>
      <c r="X64" s="39">
        <f>+高校!X28</f>
        <v>1574</v>
      </c>
      <c r="Y64" s="47">
        <f>IF(高校!$X28=0,"-",高校!Y28/高校!$X28*100)</f>
        <v>0.69885641677255406</v>
      </c>
      <c r="Z64" s="39">
        <f>+高校!Z28</f>
        <v>1614</v>
      </c>
      <c r="AA64" s="47">
        <f>IF(高校!$Z28=0,"-",高校!AA28/高校!$Z28*100)</f>
        <v>7.1251548946716232</v>
      </c>
      <c r="AB64" s="47">
        <f>IF(高校!$Z28=0,"-",高校!AB28/高校!$Z28*100)</f>
        <v>7.9306071871127637</v>
      </c>
      <c r="AC64" s="47">
        <f>IF(高校!$Z28=0,"-",高校!AC28/高校!$Z28*100)</f>
        <v>7.0012391573729866</v>
      </c>
      <c r="AD64" s="47">
        <f>IF(高校!$Z28=0,"-",高校!AD28/高校!$Z28*100)</f>
        <v>1.5489467162329618</v>
      </c>
      <c r="AE64" s="47">
        <f>IF(高校!$Z28=0,"-",高校!AE28/高校!$Z28*100)</f>
        <v>6.1957868649318466E-2</v>
      </c>
      <c r="AF64" s="47">
        <f>IF(高校!$E28=0,"-",高校!AF28/高校!$E28*100)</f>
        <v>0</v>
      </c>
      <c r="AG64" s="47">
        <f>IF(高校!$E28=0,"-",高校!AG28/高校!$E28*100)</f>
        <v>3.0135301353013531</v>
      </c>
      <c r="AH64" s="47">
        <f>IF(高校!$E28=0,"-",高校!AH28/高校!$E28*100)</f>
        <v>6.1500615006150061E-2</v>
      </c>
      <c r="AI64" s="47">
        <f>IF(高校!$E28=0,"-",高校!AI28/高校!$E28*100)</f>
        <v>0.43050430504305043</v>
      </c>
      <c r="AJ64" s="39">
        <f>+高校!AJ28</f>
        <v>1625</v>
      </c>
      <c r="AK64" s="52">
        <f>IF(高校!$E28=0,"-",高校!AK28/高校!$E28*100)</f>
        <v>0</v>
      </c>
      <c r="AL64" s="47">
        <f>IF(高校!$AJ28=0,"-",高校!AL28/高校!$AJ28*100)</f>
        <v>0.43076923076923074</v>
      </c>
      <c r="AM64" s="39">
        <f>+高校!AM28</f>
        <v>1648</v>
      </c>
      <c r="AN64" s="47">
        <f>IF(高校!$E28=0,"-",高校!AN28/高校!$E28*100)</f>
        <v>1.2915129151291513</v>
      </c>
      <c r="AO64" s="47">
        <f>IF(高校!$AM28=0,"-",高校!AO28/高校!$AM28*100)</f>
        <v>2.2451456310679614</v>
      </c>
      <c r="AP64" s="39">
        <f>+高校!AP28</f>
        <v>1611</v>
      </c>
      <c r="AQ64" s="47">
        <f>IF(高校!$AP28=0,"-",高校!AQ28/高校!$AP28*100)</f>
        <v>6.9522036002482928</v>
      </c>
      <c r="AR64" s="47">
        <f>IF(高校!$AP28=0,"-",高校!AR28/高校!$AP28*100)</f>
        <v>0.74487895716945995</v>
      </c>
      <c r="AS64" s="47">
        <f>IF(高校!$E28=0,"-",高校!AS28/高校!$E28*100)</f>
        <v>2.8905289052890528</v>
      </c>
      <c r="AT64" s="47">
        <f>IF(高校!$E28=0,"-",高校!AT28/高校!$E28*100)</f>
        <v>0.36900369003690037</v>
      </c>
      <c r="AU64" s="47">
        <f>IF(高校!$E28=0,"-",高校!AU28/高校!$E28*100)</f>
        <v>0.18450184501845018</v>
      </c>
      <c r="AV64" s="47">
        <f>IF(高校!$E28=0,"-",高校!AV28/高校!$E28*100)</f>
        <v>3.3210332103321036</v>
      </c>
      <c r="AW64" s="39">
        <f>+高校!AW28</f>
        <v>1612</v>
      </c>
      <c r="AX64" s="47">
        <f>IF(高校!$AW28=0,"-",高校!AX28/高校!$AW28*100)</f>
        <v>20.285359801488834</v>
      </c>
      <c r="AY64" s="47">
        <f>IF(高校!$AW28=0,"-",高校!AY28/高校!$AW28*100)</f>
        <v>22.456575682382134</v>
      </c>
      <c r="AZ64" s="47">
        <f>IF(高校!$AW28=0,"-",高校!AZ28/高校!$AW28*100)</f>
        <v>24.069478908188586</v>
      </c>
      <c r="BA64" s="47">
        <f>IF(高校!$AW28=0,"-",高校!BA28/高校!$AW28*100)</f>
        <v>4.5905707196029777</v>
      </c>
      <c r="BB64" s="47">
        <f>IF(高校!$AW28=0,"-",高校!BB28/高校!$AW28*100)</f>
        <v>25.496277915632753</v>
      </c>
      <c r="BC64" s="47">
        <f>IF(高校!$AW28=0,"-",高校!BC28/高校!$AW28*100)</f>
        <v>5.0248138957816382</v>
      </c>
      <c r="BD64" s="47">
        <f>IF(高校!$AW28=0,"-",高校!BD28/高校!$AW28*100)</f>
        <v>0.24813895781637718</v>
      </c>
      <c r="BE64" s="47">
        <f>IF(高校!$AW28=0,"-",高校!BE28/高校!$AW28*100)</f>
        <v>8.064516129032258</v>
      </c>
      <c r="BF64" s="47">
        <f>IF(高校!$AW28=0,"-",高校!BF28/高校!$AW28*100)</f>
        <v>0.93052109181141429</v>
      </c>
    </row>
    <row r="65" spans="1:58" ht="14.4" customHeight="1" x14ac:dyDescent="0.15">
      <c r="A65" s="56"/>
      <c r="B65" s="56"/>
      <c r="C65" s="19" t="s">
        <v>44</v>
      </c>
      <c r="D65" s="40">
        <f>+高校!D29</f>
        <v>1732</v>
      </c>
      <c r="E65" s="40">
        <f>+高校!E29</f>
        <v>1453</v>
      </c>
      <c r="F65" s="49">
        <f>IF(高校!$E29=0,"-",高校!F29/高校!$E29*100)</f>
        <v>0.20646937370956642</v>
      </c>
      <c r="G65" s="49">
        <f>IF(高校!$E29=0,"-",高校!G29/高校!$E29*100)</f>
        <v>1.3764624913971095</v>
      </c>
      <c r="H65" s="49">
        <f>IF(高校!$E29=0,"-",高校!H29/高校!$E29*100)</f>
        <v>1.1699931176875429</v>
      </c>
      <c r="I65" s="49">
        <f>IF(高校!$E29=0,"-",高校!I29/高校!$E29*100)</f>
        <v>0.27529249827942187</v>
      </c>
      <c r="J65" s="49">
        <f>IF(高校!$E29=0,"-",高校!J29/高校!$E29*100)</f>
        <v>0.89470061940812118</v>
      </c>
      <c r="K65" s="49">
        <f>IF(高校!$E29=0,"-",高校!K29/高校!$E29*100)</f>
        <v>0</v>
      </c>
      <c r="L65" s="40">
        <f>+高校!L29</f>
        <v>1015</v>
      </c>
      <c r="M65" s="49">
        <f>IF((高校!$L29+高校!$R29)=0,"-",高校!M29/(高校!$L29+高校!$R29)*100)</f>
        <v>23.208191126279864</v>
      </c>
      <c r="N65" s="49">
        <f>IF((高校!$L29+高校!$R29)=0,"-",高校!N29/(高校!$L29+高校!$R29)*100)</f>
        <v>10.648464163822526</v>
      </c>
      <c r="O65" s="49">
        <f>IF((高校!$L29+高校!$R29)=0,"-",高校!O29/(高校!$L29+高校!$R29)*100)</f>
        <v>17.610921501706482</v>
      </c>
      <c r="P65" s="49">
        <f>IF((高校!$L29+高校!$R29)=0,"-",高校!P29/(高校!$L29+高校!$R29)*100)</f>
        <v>17.815699658703071</v>
      </c>
      <c r="Q65" s="49">
        <f>IF((高校!$L29+高校!$R29)=0,"-",高校!Q29/(高校!$L29+高校!$R29)*100)</f>
        <v>5.4607508532423212</v>
      </c>
      <c r="R65" s="49">
        <f>IF((高校!$L29+高校!$R29)=0,"-",高校!R29/(高校!$L29+高校!$R29)*100)</f>
        <v>30.716723549488055</v>
      </c>
      <c r="S65" s="40">
        <f>+高校!S29</f>
        <v>1445</v>
      </c>
      <c r="T65" s="49">
        <f>IF(高校!$S29=0,"-",高校!T29/高校!$S29*100)</f>
        <v>5.7439446366782008</v>
      </c>
      <c r="U65" s="49">
        <f>IF(高校!$S29=0,"-",高校!U29/高校!$S29*100)</f>
        <v>0</v>
      </c>
      <c r="V65" s="49">
        <f>IF(高校!$S29=0,"-",高校!V29/高校!$S29*100)</f>
        <v>3.183391003460208</v>
      </c>
      <c r="W65" s="49">
        <f>IF(高校!$S29=0,"-",高校!W29/高校!$S29*100)</f>
        <v>2.7681660899653981</v>
      </c>
      <c r="X65" s="40" t="str">
        <f>+高校!X29</f>
        <v>…</v>
      </c>
      <c r="Y65" s="49" t="s">
        <v>56</v>
      </c>
      <c r="Z65" s="40">
        <f>+高校!Z29</f>
        <v>1450</v>
      </c>
      <c r="AA65" s="48">
        <f>IF(高校!$Z29=0,"-",高校!AA29/高校!$Z29*100)</f>
        <v>6.068965517241379</v>
      </c>
      <c r="AB65" s="49">
        <f>IF(高校!$Z29=0,"-",高校!AB29/高校!$Z29*100)</f>
        <v>6.8965517241379306</v>
      </c>
      <c r="AC65" s="49">
        <f>IF(高校!$Z29=0,"-",高校!AC29/高校!$Z29*100)</f>
        <v>4.9655172413793105</v>
      </c>
      <c r="AD65" s="49">
        <f>IF(高校!$Z29=0,"-",高校!AD29/高校!$Z29*100)</f>
        <v>2.2068965517241379</v>
      </c>
      <c r="AE65" s="49">
        <f>IF(高校!$Z29=0,"-",高校!AE29/高校!$Z29*100)</f>
        <v>0.13793103448275862</v>
      </c>
      <c r="AF65" s="49">
        <f>IF(高校!$E29=0,"-",高校!AF29/高校!$E29*100)</f>
        <v>0.13764624913971094</v>
      </c>
      <c r="AG65" s="49">
        <f>IF(高校!$E29=0,"-",高校!AG29/高校!$E29*100)</f>
        <v>1.5829318651066757</v>
      </c>
      <c r="AH65" s="49">
        <f>IF(高校!$E29=0,"-",高校!AH29/高校!$E29*100)</f>
        <v>0</v>
      </c>
      <c r="AI65" s="49">
        <f>IF(高校!$E29=0,"-",高校!AI29/高校!$E29*100)</f>
        <v>0.27529249827942187</v>
      </c>
      <c r="AJ65" s="40" t="s">
        <v>56</v>
      </c>
      <c r="AK65" s="49">
        <f>IF(高校!$E29=0,"-",高校!AK29/高校!$E29*100)</f>
        <v>0</v>
      </c>
      <c r="AL65" s="49" t="s">
        <v>56</v>
      </c>
      <c r="AM65" s="40" t="s">
        <v>56</v>
      </c>
      <c r="AN65" s="49">
        <f>IF(高校!$E29=0,"-",高校!AN29/高校!$E29*100)</f>
        <v>0.82587749483826567</v>
      </c>
      <c r="AO65" s="49" t="s">
        <v>56</v>
      </c>
      <c r="AP65" s="40">
        <f>+高校!AP29</f>
        <v>1391</v>
      </c>
      <c r="AQ65" s="49">
        <f>IF(高校!$AP29=0,"-",高校!AQ29/高校!$AP29*100)</f>
        <v>4.1696621135873473</v>
      </c>
      <c r="AR65" s="49">
        <f>IF(高校!$AP29=0,"-",高校!AR29/高校!$AP29*100)</f>
        <v>1.0064701653486701</v>
      </c>
      <c r="AS65" s="49">
        <f>IF(高校!$E29=0,"-",高校!AS29/高校!$E29*100)</f>
        <v>1.7205781142463867</v>
      </c>
      <c r="AT65" s="49">
        <f>IF(高校!$E29=0,"-",高校!AT29/高校!$E29*100)</f>
        <v>0.27529249827942187</v>
      </c>
      <c r="AU65" s="49">
        <f>IF(高校!$E29=0,"-",高校!AU29/高校!$E29*100)</f>
        <v>6.8823124569855468E-2</v>
      </c>
      <c r="AV65" s="49">
        <f>IF(高校!$E29=0,"-",高校!AV29/高校!$E29*100)</f>
        <v>3.6476256022023401</v>
      </c>
      <c r="AW65" s="40">
        <f>+高校!AW29</f>
        <v>1463</v>
      </c>
      <c r="AX65" s="49">
        <f>IF(高校!$AW29=0,"-",高校!AX29/高校!$AW29*100)</f>
        <v>23.718386876281613</v>
      </c>
      <c r="AY65" s="49">
        <f>IF(高校!$AW29=0,"-",高校!AY29/高校!$AW29*100)</f>
        <v>23.034859876965143</v>
      </c>
      <c r="AZ65" s="49">
        <f>IF(高校!$AW29=0,"-",高校!AZ29/高校!$AW29*100)</f>
        <v>22.419685577580314</v>
      </c>
      <c r="BA65" s="49">
        <f>IF(高校!$AW29=0,"-",高校!BA29/高校!$AW29*100)</f>
        <v>4.7163362952836634</v>
      </c>
      <c r="BB65" s="49">
        <f>IF(高校!$AW29=0,"-",高校!BB29/高校!$AW29*100)</f>
        <v>27.819548872180448</v>
      </c>
      <c r="BC65" s="49">
        <f>IF(高校!$AW29=0,"-",高校!BC29/高校!$AW29*100)</f>
        <v>5.0580997949419002</v>
      </c>
      <c r="BD65" s="49">
        <f>IF(高校!$AW29=0,"-",高校!BD29/高校!$AW29*100)</f>
        <v>0.27341079972658922</v>
      </c>
      <c r="BE65" s="49">
        <f>IF(高校!$AW29=0,"-",高校!BE29/高校!$AW29*100)</f>
        <v>9.9794941900205067</v>
      </c>
      <c r="BF65" s="49">
        <f>IF(高校!$AW29=0,"-",高校!BF29/高校!$AW29*100)</f>
        <v>0.68352699931647298</v>
      </c>
    </row>
    <row r="66" spans="1:58" ht="14.4" customHeight="1" x14ac:dyDescent="0.15">
      <c r="A66" s="56"/>
      <c r="B66" s="56"/>
      <c r="C66" s="19" t="s">
        <v>45</v>
      </c>
      <c r="D66" s="40">
        <f>+高校!D30</f>
        <v>1493</v>
      </c>
      <c r="E66" s="40">
        <f>+高校!E30</f>
        <v>1254</v>
      </c>
      <c r="F66" s="49">
        <f>IF(高校!$E30=0,"-",高校!F30/高校!$E30*100)</f>
        <v>7.9744816586921854E-2</v>
      </c>
      <c r="G66" s="49">
        <f>IF(高校!$E30=0,"-",高校!G30/高校!$E30*100)</f>
        <v>1.5948963317384368</v>
      </c>
      <c r="H66" s="49">
        <f>IF(高校!$E30=0,"-",高校!H30/高校!$E30*100)</f>
        <v>0.8771929824561403</v>
      </c>
      <c r="I66" s="49">
        <f>IF(高校!$E30=0,"-",高校!I30/高校!$E30*100)</f>
        <v>0.3987240829346092</v>
      </c>
      <c r="J66" s="49">
        <f>IF(高校!$E30=0,"-",高校!J30/高校!$E30*100)</f>
        <v>0.55821371610845294</v>
      </c>
      <c r="K66" s="49">
        <f>IF(高校!$E30=0,"-",高校!K30/高校!$E30*100)</f>
        <v>7.9744816586921854E-2</v>
      </c>
      <c r="L66" s="40">
        <f>+高校!L30</f>
        <v>848</v>
      </c>
      <c r="M66" s="49">
        <f>IF((高校!$L30+高校!$R30)=0,"-",高校!M30/(高校!$L30+高校!$R30)*100)</f>
        <v>22.412451361867706</v>
      </c>
      <c r="N66" s="49">
        <f>IF((高校!$L30+高校!$R30)=0,"-",高校!N30/(高校!$L30+高校!$R30)*100)</f>
        <v>10.817120622568094</v>
      </c>
      <c r="O66" s="49">
        <f>IF((高校!$L30+高校!$R30)=0,"-",高校!O30/(高校!$L30+高校!$R30)*100)</f>
        <v>16.731517509727624</v>
      </c>
      <c r="P66" s="49">
        <f>IF((高校!$L30+高校!$R30)=0,"-",高校!P30/(高校!$L30+高校!$R30)*100)</f>
        <v>16.031128404669261</v>
      </c>
      <c r="Q66" s="49">
        <f>IF((高校!$L30+高校!$R30)=0,"-",高校!Q30/(高校!$L30+高校!$R30)*100)</f>
        <v>5.5252918287937742</v>
      </c>
      <c r="R66" s="49">
        <f>IF((高校!$L30+高校!$R30)=0,"-",高校!R30/(高校!$L30+高校!$R30)*100)</f>
        <v>34.007782101167315</v>
      </c>
      <c r="S66" s="40">
        <f>+高校!S30</f>
        <v>1246</v>
      </c>
      <c r="T66" s="49">
        <f>IF(高校!$S30=0,"-",高校!T30/高校!$S30*100)</f>
        <v>7.1428571428571423</v>
      </c>
      <c r="U66" s="49">
        <f>IF(高校!$S30=0,"-",高校!U30/高校!$S30*100)</f>
        <v>0</v>
      </c>
      <c r="V66" s="49">
        <f>IF(高校!$S30=0,"-",高校!V30/高校!$S30*100)</f>
        <v>4.4141252006420544</v>
      </c>
      <c r="W66" s="49">
        <f>IF(高校!$S30=0,"-",高校!W30/高校!$S30*100)</f>
        <v>2.9695024077046552</v>
      </c>
      <c r="X66" s="40">
        <f>+高校!X30</f>
        <v>1231</v>
      </c>
      <c r="Y66" s="49">
        <f>IF(高校!$X30=0,"-",高校!Y30/高校!$X30*100)</f>
        <v>1.1372867587327375</v>
      </c>
      <c r="Z66" s="40">
        <f>+高校!Z30</f>
        <v>1249</v>
      </c>
      <c r="AA66" s="48">
        <f>IF(高校!$Z30=0,"-",高校!AA30/高校!$Z30*100)</f>
        <v>5.8446757405924741</v>
      </c>
      <c r="AB66" s="49">
        <f>IF(高校!$Z30=0,"-",高校!AB30/高校!$Z30*100)</f>
        <v>5.3642914331465175</v>
      </c>
      <c r="AC66" s="49">
        <f>IF(高校!$Z33=0,"-",高校!AC33/高校!$Z33*100)</f>
        <v>5.6863871338311309</v>
      </c>
      <c r="AD66" s="49">
        <f>IF(高校!$Z30=0,"-",高校!AD30/高校!$Z30*100)</f>
        <v>1.6012810248198557</v>
      </c>
      <c r="AE66" s="49">
        <f>IF(高校!$Z30=0,"-",高校!AE30/高校!$Z30*100)</f>
        <v>0.16012810248198558</v>
      </c>
      <c r="AF66" s="49">
        <f>IF(高校!$E30=0,"-",高校!AF30/高校!$E30*100)</f>
        <v>0</v>
      </c>
      <c r="AG66" s="49">
        <f>IF(高校!$E30=0,"-",高校!AG30/高校!$E30*100)</f>
        <v>2.2328548644338118</v>
      </c>
      <c r="AH66" s="49">
        <f>IF(高校!$E30=0,"-",高校!AH30/高校!$E30*100)</f>
        <v>7.9744816586921854E-2</v>
      </c>
      <c r="AI66" s="49">
        <f>IF(高校!$E30=0,"-",高校!AI30/高校!$E30*100)</f>
        <v>0</v>
      </c>
      <c r="AJ66" s="40" t="s">
        <v>56</v>
      </c>
      <c r="AK66" s="49">
        <f>IF(高校!$E30=0,"-",高校!AK30/高校!$E30*100)</f>
        <v>0</v>
      </c>
      <c r="AL66" s="49" t="s">
        <v>56</v>
      </c>
      <c r="AM66" s="40" t="s">
        <v>56</v>
      </c>
      <c r="AN66" s="49">
        <f>IF(高校!$E30=0,"-",高校!AN30/高校!$E30*100)</f>
        <v>0.55821371610845294</v>
      </c>
      <c r="AO66" s="49" t="s">
        <v>56</v>
      </c>
      <c r="AP66" s="40">
        <f>+高校!AP30</f>
        <v>1261</v>
      </c>
      <c r="AQ66" s="49">
        <f>IF(高校!$AP30=0,"-",高校!AQ30/高校!$AP30*100)</f>
        <v>3.3306899286280731</v>
      </c>
      <c r="AR66" s="49">
        <f>IF(高校!$AP30=0,"-",高校!AR30/高校!$AP30*100)</f>
        <v>0.79302141157811257</v>
      </c>
      <c r="AS66" s="49">
        <f>IF(高校!$E30=0,"-",高校!AS30/高校!$E30*100)</f>
        <v>2.1531100478468899</v>
      </c>
      <c r="AT66" s="49">
        <f>IF(高校!$E30=0,"-",高校!AT30/高校!$E30*100)</f>
        <v>0.3987240829346092</v>
      </c>
      <c r="AU66" s="49">
        <f>IF(高校!$E30=0,"-",高校!AU30/高校!$E30*100)</f>
        <v>0.15948963317384371</v>
      </c>
      <c r="AV66" s="49">
        <f>IF(高校!$E30=0,"-",高校!AV30/高校!$E30*100)</f>
        <v>3.9074960127591707</v>
      </c>
      <c r="AW66" s="40">
        <f>+高校!AW30</f>
        <v>1250</v>
      </c>
      <c r="AX66" s="49">
        <f>IF(高校!$AW30=0,"-",高校!AX30/高校!$AW30*100)</f>
        <v>24.560000000000002</v>
      </c>
      <c r="AY66" s="49">
        <f>IF(高校!$AW30=0,"-",高校!AY30/高校!$AW30*100)</f>
        <v>23.919999999999998</v>
      </c>
      <c r="AZ66" s="49">
        <f>IF(高校!$AW30=0,"-",高校!AZ30/高校!$AW30*100)</f>
        <v>20.239999999999998</v>
      </c>
      <c r="BA66" s="49">
        <f>IF(高校!$AW30=0,"-",高校!BA30/高校!$AW30*100)</f>
        <v>4.96</v>
      </c>
      <c r="BB66" s="49">
        <f>IF(高校!$AW30=0,"-",高校!BB30/高校!$AW30*100)</f>
        <v>26.72</v>
      </c>
      <c r="BC66" s="49">
        <f>IF(高校!$AW30=0,"-",高校!BC30/高校!$AW30*100)</f>
        <v>5.6800000000000006</v>
      </c>
      <c r="BD66" s="49">
        <f>IF(高校!$AW30=0,"-",高校!BD30/高校!$AW30*100)</f>
        <v>0.55999999999999994</v>
      </c>
      <c r="BE66" s="49">
        <f>IF(高校!$AW30=0,"-",高校!BE30/高校!$AW30*100)</f>
        <v>10.48</v>
      </c>
      <c r="BF66" s="49">
        <f>IF(高校!$AW30=0,"-",高校!BF30/高校!$AW30*100)</f>
        <v>0.64</v>
      </c>
    </row>
    <row r="67" spans="1:58" ht="14.4" customHeight="1" x14ac:dyDescent="0.15">
      <c r="A67" s="56"/>
      <c r="B67" s="56"/>
      <c r="C67" s="20" t="s">
        <v>54</v>
      </c>
      <c r="D67" s="41">
        <f>+高校!D31</f>
        <v>848</v>
      </c>
      <c r="E67" s="41">
        <f>+高校!E31</f>
        <v>624</v>
      </c>
      <c r="F67" s="50">
        <f>IF(高校!$E31=0,"-",高校!F31/高校!$E31*100)</f>
        <v>0</v>
      </c>
      <c r="G67" s="50">
        <f>IF(高校!$E31=0,"-",高校!G31/高校!$E31*100)</f>
        <v>1.7628205128205128</v>
      </c>
      <c r="H67" s="50">
        <f>IF(高校!$E31=0,"-",高校!H31/高校!$E31*100)</f>
        <v>1.6025641025641024</v>
      </c>
      <c r="I67" s="50">
        <f>IF(高校!$E31=0,"-",高校!I31/高校!$E31*100)</f>
        <v>0.32051282051282048</v>
      </c>
      <c r="J67" s="50">
        <f>IF(高校!$E31=0,"-",高校!J31/高校!$E31*100)</f>
        <v>1.2820512820512819</v>
      </c>
      <c r="K67" s="50">
        <f>IF(高校!$E31=0,"-",高校!K31/高校!$E31*100)</f>
        <v>0</v>
      </c>
      <c r="L67" s="41">
        <f>+高校!L31</f>
        <v>418</v>
      </c>
      <c r="M67" s="50">
        <f>IF((高校!$L31+高校!$R31)=0,"-",高校!M31/(高校!$L31+高校!$R31)*100)</f>
        <v>21.052631578947366</v>
      </c>
      <c r="N67" s="50">
        <f>IF((高校!$L31+高校!$R31)=0,"-",高校!N31/(高校!$L31+高校!$R31)*100)</f>
        <v>11.145510835913312</v>
      </c>
      <c r="O67" s="50">
        <f>IF((高校!$L31+高校!$R31)=0,"-",高校!O31/(高校!$L31+高校!$R31)*100)</f>
        <v>16.873065015479877</v>
      </c>
      <c r="P67" s="50">
        <f>IF((高校!$L31+高校!$R31)=0,"-",高校!P31/(高校!$L31+高校!$R31)*100)</f>
        <v>15.634674922600619</v>
      </c>
      <c r="Q67" s="50">
        <f>IF((高校!$L31+高校!$R31)=0,"-",高校!Q31/(高校!$L31+高校!$R31)*100)</f>
        <v>7.2755417956656343</v>
      </c>
      <c r="R67" s="50">
        <f>IF((高校!$L31+高校!$R31)=0,"-",高校!R31/(高校!$L31+高校!$R31)*100)</f>
        <v>35.294117647058826</v>
      </c>
      <c r="S67" s="41">
        <f>+高校!S31</f>
        <v>599</v>
      </c>
      <c r="T67" s="50">
        <f>IF(高校!$S31=0,"-",高校!T31/高校!$S31*100)</f>
        <v>4.5075125208681133</v>
      </c>
      <c r="U67" s="50">
        <f>IF(高校!$S31=0,"-",高校!U31/高校!$S31*100)</f>
        <v>0</v>
      </c>
      <c r="V67" s="50">
        <f>IF(高校!$S31=0,"-",高校!V31/高校!$S31*100)</f>
        <v>2.1702838063439067</v>
      </c>
      <c r="W67" s="50">
        <f>IF(高校!$S31=0,"-",高校!W31/高校!$S31*100)</f>
        <v>2.8380634390651087</v>
      </c>
      <c r="X67" s="41">
        <f>+高校!X31</f>
        <v>0</v>
      </c>
      <c r="Y67" s="49" t="str">
        <f>IF(高校!$X31=0,"-",高校!Y31/高校!$X31*100)</f>
        <v>-</v>
      </c>
      <c r="Z67" s="41">
        <f>+高校!Z31</f>
        <v>606</v>
      </c>
      <c r="AA67" s="50">
        <f>IF(高校!$Z31=0,"-",高校!AA31/高校!$Z31*100)</f>
        <v>3.7953795379537953</v>
      </c>
      <c r="AB67" s="49">
        <f>IF(高校!$Z31=0,"-",高校!AB31/高校!$Z31*100)</f>
        <v>7.0957095709570952</v>
      </c>
      <c r="AC67" s="50">
        <f>IF(高校!$Z31=0,"-",高校!AC31/高校!$Z31*100)</f>
        <v>5.4455445544554459</v>
      </c>
      <c r="AD67" s="50">
        <f>IF(高校!$Z34=0,"-",高校!AD34/高校!$Z34*100)</f>
        <v>1.0752688172043012</v>
      </c>
      <c r="AE67" s="50">
        <f>IF(高校!$Z31=0,"-",高校!AE31/高校!$Z31*100)</f>
        <v>0</v>
      </c>
      <c r="AF67" s="50">
        <f>IF(高校!$E31=0,"-",高校!AF31/高校!$E31*100)</f>
        <v>0</v>
      </c>
      <c r="AG67" s="50">
        <f>IF(高校!$E31=0,"-",高校!AG31/高校!$E31*100)</f>
        <v>3.5256410256410255</v>
      </c>
      <c r="AH67" s="49">
        <f>IF(高校!$E31=0,"-",高校!AH31/高校!$E31*100)</f>
        <v>0.32051282051282048</v>
      </c>
      <c r="AI67" s="49">
        <f>IF(高校!$E31=0,"-",高校!AI31/高校!$E31*100)</f>
        <v>0</v>
      </c>
      <c r="AJ67" s="40" t="str">
        <f>+高校!AJ31</f>
        <v>…</v>
      </c>
      <c r="AK67" s="49">
        <f>IF(高校!$E31=0,"-",高校!AK31/高校!$E31*100)</f>
        <v>0</v>
      </c>
      <c r="AL67" s="49" t="s">
        <v>56</v>
      </c>
      <c r="AM67" s="40" t="s">
        <v>56</v>
      </c>
      <c r="AN67" s="49">
        <f>IF(高校!$E31=0,"-",高校!AN31/高校!$E31*100)</f>
        <v>0.96153846153846156</v>
      </c>
      <c r="AO67" s="49" t="s">
        <v>56</v>
      </c>
      <c r="AP67" s="41">
        <f>+高校!AP31</f>
        <v>606</v>
      </c>
      <c r="AQ67" s="50">
        <f>IF(高校!$AP31=0,"-",高校!AQ31/高校!$AP31*100)</f>
        <v>4.9504950495049505</v>
      </c>
      <c r="AR67" s="50">
        <f>IF(高校!$AP31=0,"-",高校!AR31/高校!$AP31*100)</f>
        <v>0.99009900990099009</v>
      </c>
      <c r="AS67" s="50">
        <f>IF(高校!$E31=0,"-",高校!AS31/高校!$E31*100)</f>
        <v>3.3653846153846154</v>
      </c>
      <c r="AT67" s="50">
        <f>IF(高校!$E31=0,"-",高校!AT31/高校!$E31*100)</f>
        <v>0.48076923076923078</v>
      </c>
      <c r="AU67" s="49">
        <f>IF(高校!$E31=0,"-",高校!AU31/高校!$E31*100)</f>
        <v>0</v>
      </c>
      <c r="AV67" s="50">
        <f>IF(高校!$E31=0,"-",高校!AV31/高校!$E31*100)</f>
        <v>4.0064102564102564</v>
      </c>
      <c r="AW67" s="41">
        <f>+高校!AW31</f>
        <v>617</v>
      </c>
      <c r="AX67" s="50">
        <f>IF(高校!$AW31=0,"-",高校!AX31/高校!$AW31*100)</f>
        <v>22.366288492706644</v>
      </c>
      <c r="AY67" s="50">
        <f>IF(高校!$AW31=0,"-",高校!AY31/高校!$AW31*100)</f>
        <v>32.090761750405186</v>
      </c>
      <c r="AZ67" s="50">
        <f>IF(高校!$AW31=0,"-",高校!AZ31/高校!$AW31*100)</f>
        <v>22.366288492706644</v>
      </c>
      <c r="BA67" s="50">
        <f>IF(高校!$AW31=0,"-",高校!BA31/高校!$AW31*100)</f>
        <v>5.0243111831442464</v>
      </c>
      <c r="BB67" s="50">
        <f>IF(高校!$AW31=0,"-",高校!BB31/高校!$AW31*100)</f>
        <v>29.497568881685577</v>
      </c>
      <c r="BC67" s="50">
        <f>IF(高校!$AW31=0,"-",高校!BC31/高校!$AW31*100)</f>
        <v>8.589951377633712</v>
      </c>
      <c r="BD67" s="50">
        <f>IF(高校!$AW31=0,"-",高校!BD31/高校!$AW31*100)</f>
        <v>0.32414910858995138</v>
      </c>
      <c r="BE67" s="49">
        <f>IF(高校!$AW31=0,"-",高校!BE31/高校!$AW31*100)</f>
        <v>11.021069692058347</v>
      </c>
      <c r="BF67" s="50">
        <f>IF(高校!$AW31=0,"-",高校!BF31/高校!$AW31*100)</f>
        <v>0.48622366288492713</v>
      </c>
    </row>
    <row r="68" spans="1:58" ht="14.4" customHeight="1" x14ac:dyDescent="0.15">
      <c r="A68" s="56"/>
      <c r="B68" s="90"/>
      <c r="C68" s="21" t="s">
        <v>46</v>
      </c>
      <c r="D68" s="42">
        <f>+高校!D32</f>
        <v>5862</v>
      </c>
      <c r="E68" s="42">
        <f>+高校!E32</f>
        <v>4957</v>
      </c>
      <c r="F68" s="51">
        <f>IF(高校!$E32=0,"-",高校!F32/高校!$E32*100)</f>
        <v>0.14121444422029455</v>
      </c>
      <c r="G68" s="51">
        <f>IF(高校!$E32=0,"-",高校!G32/高校!$E32*100)</f>
        <v>1.6138793625176517</v>
      </c>
      <c r="H68" s="51">
        <f>IF(高校!$E32=0,"-",高校!H32/高校!$E32*100)</f>
        <v>1.1498890457938269</v>
      </c>
      <c r="I68" s="51">
        <f>IF(高校!$E32=0,"-",高校!I32/高校!$E32*100)</f>
        <v>0.4639903167238249</v>
      </c>
      <c r="J68" s="51">
        <f>IF(高校!$E32=0,"-",高校!J32/高校!$E32*100)</f>
        <v>0.70607222110147272</v>
      </c>
      <c r="K68" s="51">
        <f>IF(高校!$E32=0,"-",高校!K32/高校!$E32*100)</f>
        <v>4.03469840629413E-2</v>
      </c>
      <c r="L68" s="42">
        <f>+高校!L32</f>
        <v>3434</v>
      </c>
      <c r="M68" s="51">
        <f>IF((高校!$L32+高校!$R32)=0,"-",高校!M32/(高校!$L32+高校!$R32)*100)</f>
        <v>22.528781262405715</v>
      </c>
      <c r="N68" s="51">
        <f>IF((高校!$L32+高校!$R32)=0,"-",高校!N32/(高校!$L32+高校!$R32)*100)</f>
        <v>10.897181421198889</v>
      </c>
      <c r="O68" s="51">
        <f>IF((高校!$L32+高校!$R32)=0,"-",高校!O32/(高校!$L32+高校!$R32)*100)</f>
        <v>17.169511710996428</v>
      </c>
      <c r="P68" s="51">
        <f>IF((高校!$L32+高校!$R32)=0,"-",高校!P32/(高校!$L32+高校!$R32)*100)</f>
        <v>17.566494640730447</v>
      </c>
      <c r="Q68" s="51">
        <f>IF((高校!$L32+高校!$R32)=0,"-",高校!Q32/(高校!$L32+高校!$R32)*100)</f>
        <v>6.2127828503374349</v>
      </c>
      <c r="R68" s="51">
        <f>IF((高校!$L32+高校!$R32)=0,"-",高校!R32/(高校!$L32+高校!$R32)*100)</f>
        <v>31.838030964668519</v>
      </c>
      <c r="S68" s="42">
        <f>+高校!S32</f>
        <v>4911</v>
      </c>
      <c r="T68" s="51">
        <f>IF(高校!$S32=0,"-",高校!T32/高校!$S32*100)</f>
        <v>6.2512726532274483</v>
      </c>
      <c r="U68" s="51">
        <f>IF(高校!$S32=0,"-",高校!U32/高校!$S32*100)</f>
        <v>0</v>
      </c>
      <c r="V68" s="51">
        <f>IF(高校!$S32=0,"-",高校!V32/高校!$S32*100)</f>
        <v>3.5430665852168599</v>
      </c>
      <c r="W68" s="51">
        <f>IF(高校!$S32=0,"-",高校!W32/高校!$S32*100)</f>
        <v>3.0136428425982489</v>
      </c>
      <c r="X68" s="42">
        <f>+高校!X32</f>
        <v>2805</v>
      </c>
      <c r="Y68" s="49">
        <f>IF(高校!$X32=0,"-",高校!Y32/高校!$X32*100)</f>
        <v>0.89126559714795017</v>
      </c>
      <c r="Z68" s="42">
        <f>+高校!Z32</f>
        <v>4919</v>
      </c>
      <c r="AA68" s="51">
        <f>IF(高校!$Z32=0,"-",高校!AA32/高校!$Z32*100)</f>
        <v>6.0784712339906486</v>
      </c>
      <c r="AB68" s="48">
        <f>IF(高校!$Z32=0,"-",高校!AB32/高校!$Z32*100)</f>
        <v>6.8713153079894287</v>
      </c>
      <c r="AC68" s="51">
        <f>IF(高校!$Z32=0,"-",高校!AC32/高校!$Z32*100)</f>
        <v>5.5295791827607239</v>
      </c>
      <c r="AD68" s="51">
        <f>IF(高校!$Z32=0,"-",高校!AD32/高校!$Z32*100)</f>
        <v>1.8296401707664161</v>
      </c>
      <c r="AE68" s="51">
        <f>IF(高校!$Z35=0,"-",高校!AE35/高校!$Z35*100)</f>
        <v>8.3963056255247692E-2</v>
      </c>
      <c r="AF68" s="51">
        <f>IF(高校!$E32=0,"-",高校!AF32/高校!$E32*100)</f>
        <v>4.03469840629413E-2</v>
      </c>
      <c r="AG68" s="51">
        <f>IF(高校!$E32=0,"-",高校!AG32/高校!$E32*100)</f>
        <v>2.4611660278394192</v>
      </c>
      <c r="AH68" s="48">
        <f>IF(高校!$E32=0,"-",高校!AH32/高校!$E32*100)</f>
        <v>8.0693968125882601E-2</v>
      </c>
      <c r="AI68" s="48">
        <f>IF(高校!$E32=0,"-",高校!AI32/高校!$E32*100)</f>
        <v>0.22190841234617711</v>
      </c>
      <c r="AJ68" s="42">
        <f>+高校!AJ32</f>
        <v>1625</v>
      </c>
      <c r="AK68" s="51">
        <f>IF(高校!$E32=0,"-",高校!AK32/高校!$E32*100)</f>
        <v>0</v>
      </c>
      <c r="AL68" s="51">
        <f>IF(高校!$AJ32=0,"-",高校!AL32/高校!$AJ32*100)</f>
        <v>0.43076923076923074</v>
      </c>
      <c r="AM68" s="42">
        <f>+高校!AM32</f>
        <v>1648</v>
      </c>
      <c r="AN68" s="48">
        <f>IF(高校!$E32=0,"-",高校!AN32/高校!$E32*100)</f>
        <v>0.92798063344764981</v>
      </c>
      <c r="AO68" s="51">
        <f>IF(高校!$AM32=0,"-",高校!AO32/高校!$AM32*100)</f>
        <v>2.2451456310679614</v>
      </c>
      <c r="AP68" s="42">
        <f>+高校!AP32</f>
        <v>4869</v>
      </c>
      <c r="AQ68" s="51">
        <f>IF(高校!$AP32=0,"-",高校!AQ32/高校!$AP32*100)</f>
        <v>4.9702197576504421</v>
      </c>
      <c r="AR68" s="51">
        <f>IF(高校!$AP32=0,"-",高校!AR32/高校!$AP32*100)</f>
        <v>0.86260012322858892</v>
      </c>
      <c r="AS68" s="51">
        <f>IF(高校!$E32=0,"-",高校!AS32/高校!$E32*100)</f>
        <v>2.4208190437764778</v>
      </c>
      <c r="AT68" s="51">
        <f>IF(高校!$E32=0,"-",高校!AT32/高校!$E32*100)</f>
        <v>0.3631228565664717</v>
      </c>
      <c r="AU68" s="48">
        <f>IF(高校!$E32=0,"-",高校!AU32/高校!$E32*100)</f>
        <v>0.12104095218882388</v>
      </c>
      <c r="AV68" s="51">
        <f>IF(高校!$E32=0,"-",高校!AV32/高校!$E32*100)</f>
        <v>3.6514020576961874</v>
      </c>
      <c r="AW68" s="42">
        <f>+高校!AW32</f>
        <v>4942</v>
      </c>
      <c r="AX68" s="51">
        <f>IF(高校!$AW32=0,"-",高校!AX32/高校!$AW32*100)</f>
        <v>22.642654795629298</v>
      </c>
      <c r="AY68" s="51">
        <f>IF(高校!$AW32=0,"-",高校!AY32/高校!$AW32*100)</f>
        <v>24.200728450020232</v>
      </c>
      <c r="AZ68" s="51">
        <f>IF(高校!$AW32=0,"-",高校!AZ32/高校!$AW32*100)</f>
        <v>22.399838122217723</v>
      </c>
      <c r="BA68" s="51">
        <f>IF(高校!$AW32=0,"-",高校!BA32/高校!$AW32*100)</f>
        <v>4.7753945770942945</v>
      </c>
      <c r="BB68" s="51">
        <f>IF(高校!$AW32=0,"-",高校!BB32/高校!$AW32*100)</f>
        <v>26.99312019425334</v>
      </c>
      <c r="BC68" s="51">
        <f>IF(高校!$AW32=0,"-",高校!BC32/高校!$AW32*100)</f>
        <v>5.6454876568191015</v>
      </c>
      <c r="BD68" s="51">
        <f>IF(高校!$AW32=0,"-",高校!BD32/高校!$AW32*100)</f>
        <v>0.34399028733306358</v>
      </c>
      <c r="BE68" s="48">
        <f>IF(高校!$AW32=0,"-",高校!BE32/高校!$AW32*100)</f>
        <v>9.6114933225414809</v>
      </c>
      <c r="BF68" s="51">
        <f>IF(高校!$AW32=0,"-",高校!BF32/高校!$AW32*100)</f>
        <v>0.72845002023472272</v>
      </c>
    </row>
    <row r="69" spans="1:58" ht="14.4" customHeight="1" x14ac:dyDescent="0.15">
      <c r="A69" s="56"/>
      <c r="B69" s="55" t="s">
        <v>52</v>
      </c>
      <c r="C69" s="18" t="s">
        <v>43</v>
      </c>
      <c r="D69" s="39">
        <f>+高校!D33</f>
        <v>1892</v>
      </c>
      <c r="E69" s="39">
        <f>+高校!E33</f>
        <v>1741</v>
      </c>
      <c r="F69" s="47">
        <f>IF(高校!$E33=0,"-",高校!F33/高校!$E33*100)</f>
        <v>0.11487650775416428</v>
      </c>
      <c r="G69" s="47">
        <f>IF(高校!$E33=0,"-",高校!G33/高校!$E33*100)</f>
        <v>0.74669730040206783</v>
      </c>
      <c r="H69" s="47">
        <f>IF(高校!$E33=0,"-",高校!H33/高校!$E33*100)</f>
        <v>1.665709362435382</v>
      </c>
      <c r="I69" s="47">
        <f>IF(高校!$E33=0,"-",高校!I33/高校!$E33*100)</f>
        <v>1.665709362435382</v>
      </c>
      <c r="J69" s="47">
        <f>IF(高校!$E33=0,"-",高校!J33/高校!$E33*100)</f>
        <v>5.7438253877082138E-2</v>
      </c>
      <c r="K69" s="47">
        <f>IF(高校!$E33=0,"-",高校!K33/高校!$E33*100)</f>
        <v>0</v>
      </c>
      <c r="L69" s="39">
        <f>+高校!L33</f>
        <v>1098</v>
      </c>
      <c r="M69" s="47">
        <f>IF((高校!$L33+高校!$R33)=0,"-",高校!M33/(高校!$L33+高校!$R33)*100)</f>
        <v>20.375640295959023</v>
      </c>
      <c r="N69" s="47">
        <f>IF((高校!$L33+高校!$R33)=0,"-",高校!N33/(高校!$L33+高校!$R33)*100)</f>
        <v>10.073989755264655</v>
      </c>
      <c r="O69" s="47">
        <f>IF((高校!$L33+高校!$R33)=0,"-",高校!O33/(高校!$L33+高校!$R33)*100)</f>
        <v>15.424018212862833</v>
      </c>
      <c r="P69" s="47">
        <f>IF((高校!$L33+高校!$R33)=0,"-",高校!P33/(高校!$L33+高校!$R33)*100)</f>
        <v>16.619237336368812</v>
      </c>
      <c r="Q69" s="47">
        <f>IF((高校!$L33+高校!$R33)=0,"-",高校!Q33/(高校!$L33+高校!$R33)*100)</f>
        <v>7.2851451337507118</v>
      </c>
      <c r="R69" s="47">
        <f>IF((高校!$L33+高校!$R33)=0,"-",高校!R33/(高校!$L33+高校!$R33)*100)</f>
        <v>37.507114399544676</v>
      </c>
      <c r="S69" s="39">
        <f>+高校!S33</f>
        <v>1737</v>
      </c>
      <c r="T69" s="47">
        <f>IF(高校!$S33=0,"-",高校!T33/高校!$S33*100)</f>
        <v>4.8934945308002309</v>
      </c>
      <c r="U69" s="47">
        <f>IF(高校!$S33=0,"-",高校!U33/高校!$S33*100)</f>
        <v>5.7570523891767422E-2</v>
      </c>
      <c r="V69" s="47">
        <f>IF(高校!$S33=0,"-",高校!V33/高校!$S33*100)</f>
        <v>2.3603914795624639</v>
      </c>
      <c r="W69" s="47">
        <f>IF(高校!$S33=0,"-",高校!W33/高校!$S33*100)</f>
        <v>2.8785261945883707</v>
      </c>
      <c r="X69" s="39">
        <f>+高校!X33</f>
        <v>1757</v>
      </c>
      <c r="Y69" s="47">
        <f>IF(高校!$X33=0,"-",高校!Y33/高校!$X33*100)</f>
        <v>1.0244735344336939</v>
      </c>
      <c r="Z69" s="39">
        <f>+高校!Z33</f>
        <v>1741</v>
      </c>
      <c r="AA69" s="47">
        <f>IF(高校!$Z33=0,"-",高校!AA33/高校!$Z33*100)</f>
        <v>3.5037334865020102</v>
      </c>
      <c r="AB69" s="47">
        <f>IF(高校!$Z33=0,"-",高校!AB33/高校!$Z33*100)</f>
        <v>6.4330844342331996</v>
      </c>
      <c r="AC69" s="47">
        <f>IF(高校!$Z33=0,"-",高校!AC33/高校!$Z33*100)</f>
        <v>5.6863871338311309</v>
      </c>
      <c r="AD69" s="47">
        <f>IF(高校!$Z33=0,"-",高校!AD33/高校!$Z33*100)</f>
        <v>1.3785180930499714</v>
      </c>
      <c r="AE69" s="47">
        <f>IF(高校!$Z33=0,"-",高校!AE33/高校!$Z33*100)</f>
        <v>5.7438253877082138E-2</v>
      </c>
      <c r="AF69" s="47">
        <f>IF(高校!$E36=0,"-",高校!AF36/高校!$E36*100)</f>
        <v>0</v>
      </c>
      <c r="AG69" s="47">
        <f>IF(高校!$E33=0,"-",高校!AG33/高校!$E33*100)</f>
        <v>2.2400919012062035</v>
      </c>
      <c r="AH69" s="47">
        <f>IF(高校!$E33=0,"-",高校!AH33/高校!$E33*100)</f>
        <v>0.11487650775416428</v>
      </c>
      <c r="AI69" s="47">
        <f>IF(高校!$E33=0,"-",高校!AI33/高校!$E33*100)</f>
        <v>0.28719126938541067</v>
      </c>
      <c r="AJ69" s="39">
        <f>+高校!AJ33</f>
        <v>1711</v>
      </c>
      <c r="AK69" s="52">
        <f>IF(高校!$E33=0,"-",高校!AK33/高校!$E33*100)</f>
        <v>0</v>
      </c>
      <c r="AL69" s="47">
        <f>IF(高校!$AJ33=0,"-",高校!AL33/高校!$AJ33*100)</f>
        <v>0.11689070718877849</v>
      </c>
      <c r="AM69" s="39">
        <f>+高校!AM33</f>
        <v>1728</v>
      </c>
      <c r="AN69" s="47">
        <f>IF(高校!$E33=0,"-",高校!AN33/高校!$E33*100)</f>
        <v>1.0338885697874785</v>
      </c>
      <c r="AO69" s="47">
        <f>IF(高校!$AM33=0,"-",高校!AO33/高校!$AM33*100)</f>
        <v>2.1412037037037037</v>
      </c>
      <c r="AP69" s="39">
        <f>+高校!AP33</f>
        <v>1663</v>
      </c>
      <c r="AQ69" s="47">
        <f>IF(高校!$AP33=0,"-",高校!AQ33/高校!$AP33*100)</f>
        <v>3.668069753457607</v>
      </c>
      <c r="AR69" s="47">
        <f>IF(高校!$AP33=0,"-",高校!AR33/高校!$AP33*100)</f>
        <v>0.4810583283223091</v>
      </c>
      <c r="AS69" s="47">
        <f>IF(高校!$E33=0,"-",高校!AS33/高校!$E33*100)</f>
        <v>1.7805858701895463</v>
      </c>
      <c r="AT69" s="47">
        <f>IF(高校!$E33=0,"-",高校!AT33/高校!$E33*100)</f>
        <v>0.34462952326249285</v>
      </c>
      <c r="AU69" s="47">
        <f>IF(高校!$E33=0,"-",高校!AU33/高校!$E33*100)</f>
        <v>5.7438253877082138E-2</v>
      </c>
      <c r="AV69" s="47">
        <f>IF(高校!$E33=0,"-",高校!AV33/高校!$E33*100)</f>
        <v>3.848363009764503</v>
      </c>
      <c r="AW69" s="39">
        <f>+高校!AW33</f>
        <v>1743</v>
      </c>
      <c r="AX69" s="47">
        <f>IF(高校!$AW33=0,"-",高校!AX33/高校!$AW33*100)</f>
        <v>27.596098680436032</v>
      </c>
      <c r="AY69" s="47">
        <f>IF(高校!$AW33=0,"-",高校!AY33/高校!$AW33*100)</f>
        <v>21.170395869191051</v>
      </c>
      <c r="AZ69" s="47">
        <f>IF(高校!$AW33=0,"-",高校!AZ33/高校!$AW33*100)</f>
        <v>24.842226047045322</v>
      </c>
      <c r="BA69" s="47">
        <f>IF(高校!$AW33=0,"-",高校!BA33/高校!$AW33*100)</f>
        <v>2.8112449799196786</v>
      </c>
      <c r="BB69" s="47">
        <f>IF(高校!$AW33=0,"-",高校!BB33/高校!$AW33*100)</f>
        <v>21.744119334480779</v>
      </c>
      <c r="BC69" s="47">
        <f>IF(高校!$AW33=0,"-",高校!BC33/高校!$AW33*100)</f>
        <v>5.7372346528973033</v>
      </c>
      <c r="BD69" s="47">
        <f>IF(高校!$AW33=0,"-",高校!BD33/高校!$AW33*100)</f>
        <v>0.2868617326448652</v>
      </c>
      <c r="BE69" s="47">
        <f>IF(高校!$AW33=0,"-",高校!BE33/高校!$AW33*100)</f>
        <v>6.6551921973608721</v>
      </c>
      <c r="BF69" s="47">
        <f>IF(高校!$AW33=0,"-",高校!BF33/高校!$AW33*100)</f>
        <v>0.63109581181870344</v>
      </c>
    </row>
    <row r="70" spans="1:58" ht="14.4" customHeight="1" x14ac:dyDescent="0.15">
      <c r="A70" s="56"/>
      <c r="B70" s="56"/>
      <c r="C70" s="19" t="s">
        <v>44</v>
      </c>
      <c r="D70" s="40">
        <f>+高校!D34</f>
        <v>1792</v>
      </c>
      <c r="E70" s="40">
        <f>+高校!E34</f>
        <v>1510</v>
      </c>
      <c r="F70" s="49">
        <f>IF(高校!$E34=0,"-",高校!F34/高校!$E34*100)</f>
        <v>0.13245033112582782</v>
      </c>
      <c r="G70" s="49">
        <f>IF(高校!$E34=0,"-",高校!G34/高校!$E34*100)</f>
        <v>0.72847682119205304</v>
      </c>
      <c r="H70" s="49">
        <f>IF(高校!$E34=0,"-",高校!H34/高校!$E34*100)</f>
        <v>0.86092715231788075</v>
      </c>
      <c r="I70" s="49">
        <f>IF(高校!$E34=0,"-",高校!I34/高校!$E34*100)</f>
        <v>0.79470198675496684</v>
      </c>
      <c r="J70" s="49">
        <f>IF(高校!$E34=0,"-",高校!J34/高校!$E34*100)</f>
        <v>0</v>
      </c>
      <c r="K70" s="49">
        <f>IF(高校!$E34=0,"-",高校!K34/高校!$E34*100)</f>
        <v>6.6225165562913912E-2</v>
      </c>
      <c r="L70" s="40">
        <f>+高校!L34</f>
        <v>909</v>
      </c>
      <c r="M70" s="49">
        <f>IF((高校!$L34+高校!$R34)=0,"-",高校!M34/(高校!$L34+高校!$R34)*100)</f>
        <v>19.947506561679791</v>
      </c>
      <c r="N70" s="49">
        <f>IF((高校!$L34+高校!$R34)=0,"-",高校!N34/(高校!$L34+高校!$R34)*100)</f>
        <v>10.170603674540683</v>
      </c>
      <c r="O70" s="49">
        <f>IF((高校!$L34+高校!$R34)=0,"-",高校!O34/(高校!$L34+高校!$R34)*100)</f>
        <v>15.419947506561678</v>
      </c>
      <c r="P70" s="49">
        <f>IF((高校!$L34+高校!$R34)=0,"-",高校!P34/(高校!$L34+高校!$R34)*100)</f>
        <v>14.107611548556431</v>
      </c>
      <c r="Q70" s="49">
        <f>IF((高校!$L34+高校!$R34)=0,"-",高校!Q34/(高校!$L34+高校!$R34)*100)</f>
        <v>4.9212598425196852</v>
      </c>
      <c r="R70" s="49">
        <f>IF((高校!$L34+高校!$R34)=0,"-",高校!R34/(高校!$L34+高校!$R34)*100)</f>
        <v>40.354330708661415</v>
      </c>
      <c r="S70" s="40">
        <f>+高校!S34</f>
        <v>1494</v>
      </c>
      <c r="T70" s="49">
        <f>IF(高校!$S34=0,"-",高校!T34/高校!$S34*100)</f>
        <v>4.8192771084337354</v>
      </c>
      <c r="U70" s="49">
        <f>IF(高校!$S34=0,"-",高校!U34/高校!$S34*100)</f>
        <v>6.6934404283801874E-2</v>
      </c>
      <c r="V70" s="49">
        <f>IF(高校!$S34=0,"-",高校!V34/高校!$S34*100)</f>
        <v>2.8112449799196786</v>
      </c>
      <c r="W70" s="49">
        <f>IF(高校!$S34=0,"-",高校!W34/高校!$S34*100)</f>
        <v>2.14190093708166</v>
      </c>
      <c r="X70" s="40" t="s">
        <v>56</v>
      </c>
      <c r="Y70" s="49" t="s">
        <v>56</v>
      </c>
      <c r="Z70" s="40">
        <f>+高校!Z34</f>
        <v>1488</v>
      </c>
      <c r="AA70" s="49">
        <f>IF(高校!$Z34=0,"-",高校!AA34/高校!$Z34*100)</f>
        <v>3.1586021505376345</v>
      </c>
      <c r="AB70" s="49">
        <f>IF(高校!$Z34=0,"-",高校!AB34/高校!$Z34*100)</f>
        <v>4.368279569892473</v>
      </c>
      <c r="AC70" s="49">
        <f>IF(高校!$Z34=0,"-",高校!AC34/高校!$Z34*100)</f>
        <v>3.5618279569892475</v>
      </c>
      <c r="AD70" s="49">
        <f>IF(高校!$Z34=0,"-",高校!AD34/高校!$Z34*100)</f>
        <v>1.0752688172043012</v>
      </c>
      <c r="AE70" s="49">
        <f>IF(高校!$Z34=0,"-",高校!AE34/高校!$Z34*100)</f>
        <v>6.7204301075268827E-2</v>
      </c>
      <c r="AF70" s="49">
        <f>IF(高校!$E34=0,"-",高校!AF34/高校!$E34*100)</f>
        <v>0</v>
      </c>
      <c r="AG70" s="49">
        <f>IF(高校!$E37=0,"-",高校!AG37/高校!$E37*100)</f>
        <v>1.9262295081967213</v>
      </c>
      <c r="AH70" s="49">
        <f>IF(高校!$E34=0,"-",高校!AH34/高校!$E34*100)</f>
        <v>6.6225165562913912E-2</v>
      </c>
      <c r="AI70" s="49">
        <f>IF(高校!$E34=0,"-",高校!AI34/高校!$E34*100)</f>
        <v>0.59602649006622521</v>
      </c>
      <c r="AJ70" s="40" t="s">
        <v>56</v>
      </c>
      <c r="AK70" s="49">
        <f>IF(高校!$E34=0,"-",高校!AK34/高校!$E34*100)</f>
        <v>0</v>
      </c>
      <c r="AL70" s="49" t="s">
        <v>56</v>
      </c>
      <c r="AM70" s="40" t="s">
        <v>56</v>
      </c>
      <c r="AN70" s="49">
        <f>IF(高校!$E34=0,"-",高校!AN34/高校!$E34*100)</f>
        <v>0.5298013245033113</v>
      </c>
      <c r="AO70" s="49" t="s">
        <v>56</v>
      </c>
      <c r="AP70" s="40">
        <f>+高校!AP34</f>
        <v>1318</v>
      </c>
      <c r="AQ70" s="49">
        <f>IF(高校!$AP34=0,"-",高校!AQ34/高校!$AP34*100)</f>
        <v>4.2488619119878601</v>
      </c>
      <c r="AR70" s="49">
        <f>IF(高校!$AP34=0,"-",高校!AR34/高校!$AP34*100)</f>
        <v>0.37936267071320184</v>
      </c>
      <c r="AS70" s="49">
        <f>IF(高校!$E34=0,"-",高校!AS34/高校!$E34*100)</f>
        <v>1.3245033112582782</v>
      </c>
      <c r="AT70" s="49">
        <f>IF(高校!$E34=0,"-",高校!AT34/高校!$E34*100)</f>
        <v>0.26490066225165565</v>
      </c>
      <c r="AU70" s="49">
        <f>IF(高校!$E34=0,"-",高校!AU34/高校!$E34*100)</f>
        <v>0.19867549668874171</v>
      </c>
      <c r="AV70" s="49">
        <f>IF(高校!$E34=0,"-",高校!AV34/高校!$E34*100)</f>
        <v>3.2450331125827812</v>
      </c>
      <c r="AW70" s="40">
        <f>+高校!AW34</f>
        <v>1485</v>
      </c>
      <c r="AX70" s="49">
        <f>IF(高校!$AW34=0,"-",高校!AX34/高校!$AW34*100)</f>
        <v>28.484848484848484</v>
      </c>
      <c r="AY70" s="49">
        <f>IF(高校!$AW34=0,"-",高校!AY34/高校!$AW34*100)</f>
        <v>25.993265993265997</v>
      </c>
      <c r="AZ70" s="49">
        <f>IF(高校!$AW34=0,"-",高校!AZ34/高校!$AW34*100)</f>
        <v>25.454545454545453</v>
      </c>
      <c r="BA70" s="49">
        <f>IF(高校!$AW34=0,"-",高校!BA34/高校!$AW34*100)</f>
        <v>2.4915824915824913</v>
      </c>
      <c r="BB70" s="49">
        <f>IF(高校!$AW34=0,"-",高校!BB34/高校!$AW34*100)</f>
        <v>20.067340067340066</v>
      </c>
      <c r="BC70" s="49">
        <f>IF(高校!$AW34=0,"-",高校!BC34/高校!$AW34*100)</f>
        <v>5.5218855218855216</v>
      </c>
      <c r="BD70" s="49">
        <f>IF(高校!$AW34=0,"-",高校!BD34/高校!$AW34*100)</f>
        <v>0.53872053872053871</v>
      </c>
      <c r="BE70" s="49">
        <f>IF(高校!$AW34=0,"-",高校!BE34/高校!$AW34*100)</f>
        <v>7.34006734006734</v>
      </c>
      <c r="BF70" s="49">
        <f>IF(高校!$AW34=0,"-",高校!BF34/高校!$AW34*100)</f>
        <v>0.94276094276094269</v>
      </c>
    </row>
    <row r="71" spans="1:58" ht="14.4" customHeight="1" x14ac:dyDescent="0.15">
      <c r="A71" s="56"/>
      <c r="B71" s="56"/>
      <c r="C71" s="19" t="s">
        <v>45</v>
      </c>
      <c r="D71" s="40">
        <f>+高校!D35</f>
        <v>1485</v>
      </c>
      <c r="E71" s="40">
        <f>+高校!E35</f>
        <v>1211</v>
      </c>
      <c r="F71" s="49">
        <f>IF(高校!$E35=0,"-",高校!F35/高校!$E35*100)</f>
        <v>0.16515276630883566</v>
      </c>
      <c r="G71" s="49">
        <f>IF(高校!$E35=0,"-",高校!G35/高校!$E35*100)</f>
        <v>1.3212221304706853</v>
      </c>
      <c r="H71" s="49">
        <f>IF(高校!$E35=0,"-",高校!H35/高校!$E35*100)</f>
        <v>0.41288191577208916</v>
      </c>
      <c r="I71" s="49">
        <f>IF(高校!$E35=0,"-",高校!I35/高校!$E35*100)</f>
        <v>0.41288191577208916</v>
      </c>
      <c r="J71" s="49">
        <f>IF(高校!$E35=0,"-",高校!J35/高校!$E35*100)</f>
        <v>0</v>
      </c>
      <c r="K71" s="49">
        <f>IF(高校!$E35=0,"-",高校!K35/高校!$E35*100)</f>
        <v>0</v>
      </c>
      <c r="L71" s="40">
        <f>+高校!L35</f>
        <v>648</v>
      </c>
      <c r="M71" s="49">
        <f>IF((高校!$L35+高校!$R35)=0,"-",高校!M35/(高校!$L35+高校!$R35)*100)</f>
        <v>17.897271268057786</v>
      </c>
      <c r="N71" s="49">
        <f>IF((高校!$L35+高校!$R35)=0,"-",高校!N35/(高校!$L35+高校!$R35)*100)</f>
        <v>7.7849117174959872</v>
      </c>
      <c r="O71" s="49">
        <f>IF((高校!$L35+高校!$R35)=0,"-",高校!O35/(高校!$L35+高校!$R35)*100)</f>
        <v>15.730337078651685</v>
      </c>
      <c r="P71" s="49">
        <f>IF((高校!$L35+高校!$R35)=0,"-",高校!P35/(高校!$L35+高校!$R35)*100)</f>
        <v>10.593900481540931</v>
      </c>
      <c r="Q71" s="49">
        <f>IF((高校!$L35+高校!$R35)=0,"-",高校!Q35/(高校!$L35+高校!$R35)*100)</f>
        <v>4.5746388443017656</v>
      </c>
      <c r="R71" s="49">
        <f>IF((高校!$L35+高校!$R35)=0,"-",高校!R35/(高校!$L35+高校!$R35)*100)</f>
        <v>47.993579454253613</v>
      </c>
      <c r="S71" s="40">
        <f>+高校!S35</f>
        <v>1197</v>
      </c>
      <c r="T71" s="49">
        <f>IF(高校!$S35=0,"-",高校!T35/高校!$S35*100)</f>
        <v>6.4327485380116958</v>
      </c>
      <c r="U71" s="49">
        <f>IF(高校!$S35=0,"-",高校!U35/高校!$S35*100)</f>
        <v>0</v>
      </c>
      <c r="V71" s="49">
        <f>IF(高校!$S35=0,"-",高校!V35/高校!$S35*100)</f>
        <v>3.5923141186299077</v>
      </c>
      <c r="W71" s="49">
        <f>IF(高校!$S35=0,"-",高校!W35/高校!$S35*100)</f>
        <v>3.1746031746031744</v>
      </c>
      <c r="X71" s="40">
        <f>+高校!X35</f>
        <v>1239</v>
      </c>
      <c r="Y71" s="49">
        <f>IF(高校!$X35=0,"-",高校!Y35/高校!$X35*100)</f>
        <v>0.64568200161420497</v>
      </c>
      <c r="Z71" s="40">
        <f>+高校!Z35</f>
        <v>1191</v>
      </c>
      <c r="AA71" s="49">
        <f>IF(高校!$Z35=0,"-",高校!AA35/高校!$Z35*100)</f>
        <v>2.3509655751469354</v>
      </c>
      <c r="AB71" s="49">
        <f>IF(高校!$Z35=0,"-",高校!AB35/高校!$Z35*100)</f>
        <v>4.6179680940386225</v>
      </c>
      <c r="AC71" s="49">
        <f>IF(高校!$Z35=0,"-",高校!AC35/高校!$Z35*100)</f>
        <v>3.7783375314861463</v>
      </c>
      <c r="AD71" s="49">
        <f>IF(高校!$Z35=0,"-",高校!AD35/高校!$Z35*100)</f>
        <v>1.8471872376154492</v>
      </c>
      <c r="AE71" s="49">
        <f>IF(高校!$Z35=0,"-",高校!AE35/高校!$Z35*100)</f>
        <v>8.3963056255247692E-2</v>
      </c>
      <c r="AF71" s="49">
        <f>IF(高校!$E35=0,"-",高校!AF35/高校!$E35*100)</f>
        <v>8.2576383154417829E-2</v>
      </c>
      <c r="AG71" s="49">
        <f>IF(高校!$E35=0,"-",高校!AG35/高校!$E35*100)</f>
        <v>1.981833195706028</v>
      </c>
      <c r="AH71" s="49">
        <f>IF(高校!$E35=0,"-",高校!AH35/高校!$E35*100)</f>
        <v>0.2477291494632535</v>
      </c>
      <c r="AI71" s="49">
        <f>IF(高校!$E35=0,"-",高校!AI35/高校!$E35*100)</f>
        <v>0.16515276630883566</v>
      </c>
      <c r="AJ71" s="40" t="s">
        <v>56</v>
      </c>
      <c r="AK71" s="49">
        <f>IF(高校!$E35=0,"-",高校!AK35/高校!$E35*100)</f>
        <v>0</v>
      </c>
      <c r="AL71" s="49" t="s">
        <v>56</v>
      </c>
      <c r="AM71" s="40" t="s">
        <v>56</v>
      </c>
      <c r="AN71" s="49">
        <f>IF(高校!$E35=0,"-",高校!AN35/高校!$E35*100)</f>
        <v>0.82576383154417832</v>
      </c>
      <c r="AO71" s="49" t="s">
        <v>56</v>
      </c>
      <c r="AP71" s="40">
        <f>+高校!AP35</f>
        <v>1104</v>
      </c>
      <c r="AQ71" s="49">
        <f>IF(高校!$AP35=0,"-",高校!AQ35/高校!$AP35*100)</f>
        <v>4.5289855072463769</v>
      </c>
      <c r="AR71" s="49">
        <f>IF(高校!$AP35=0,"-",高校!AR35/高校!$AP35*100)</f>
        <v>0.81521739130434778</v>
      </c>
      <c r="AS71" s="49">
        <f>IF(高校!$E35=0,"-",高校!AS35/高校!$E35*100)</f>
        <v>1.8992568125516103</v>
      </c>
      <c r="AT71" s="49">
        <f>IF(高校!$E35=0,"-",高校!AT35/高校!$E35*100)</f>
        <v>0.33030553261767132</v>
      </c>
      <c r="AU71" s="49">
        <f>IF(高校!$E35=0,"-",高校!AU35/高校!$E35*100)</f>
        <v>0</v>
      </c>
      <c r="AV71" s="49">
        <f>IF(高校!$E35=0,"-",高校!AV35/高校!$E35*100)</f>
        <v>3.4682080924855487</v>
      </c>
      <c r="AW71" s="40">
        <f>+高校!AW35</f>
        <v>1190</v>
      </c>
      <c r="AX71" s="49">
        <f>IF(高校!$AW35=0,"-",高校!AX35/高校!$AW35*100)</f>
        <v>28.823529411764703</v>
      </c>
      <c r="AY71" s="49">
        <f>IF(高校!$AW35=0,"-",高校!AY35/高校!$AW35*100)</f>
        <v>29.495798319327733</v>
      </c>
      <c r="AZ71" s="49">
        <f>IF(高校!$AW35=0,"-",高校!AZ35/高校!$AW35*100)</f>
        <v>27.22689075630252</v>
      </c>
      <c r="BA71" s="49">
        <f>IF(高校!$AW35=0,"-",高校!BA35/高校!$AW35*100)</f>
        <v>3.4453781512605044</v>
      </c>
      <c r="BB71" s="49">
        <f>IF(高校!$AW35=0,"-",高校!BB35/高校!$AW35*100)</f>
        <v>23.697478991596636</v>
      </c>
      <c r="BC71" s="49">
        <f>IF(高校!$AW35=0,"-",高校!BC35/高校!$AW35*100)</f>
        <v>5.2941176470588234</v>
      </c>
      <c r="BD71" s="49">
        <f>IF(高校!$AW35=0,"-",高校!BD35/高校!$AW35*100)</f>
        <v>0.84033613445378152</v>
      </c>
      <c r="BE71" s="49">
        <f>IF(高校!$AW35=0,"-",高校!BE35/高校!$AW35*100)</f>
        <v>7.226890756302522</v>
      </c>
      <c r="BF71" s="49">
        <f>IF(高校!$AW35=0,"-",高校!BF35/高校!$AW35*100)</f>
        <v>1.1764705882352942</v>
      </c>
    </row>
    <row r="72" spans="1:58" ht="14.4" customHeight="1" x14ac:dyDescent="0.15">
      <c r="A72" s="56"/>
      <c r="B72" s="56"/>
      <c r="C72" s="20" t="s">
        <v>54</v>
      </c>
      <c r="D72" s="41">
        <f>+高校!D36</f>
        <v>642</v>
      </c>
      <c r="E72" s="41">
        <f>+高校!E36</f>
        <v>418</v>
      </c>
      <c r="F72" s="50">
        <f>IF(高校!$E36=0,"-",高校!F36/高校!$E36*100)</f>
        <v>0</v>
      </c>
      <c r="G72" s="50">
        <f>IF(高校!$E36=0,"-",高校!G36/高校!$E36*100)</f>
        <v>0.9569377990430622</v>
      </c>
      <c r="H72" s="50">
        <f>IF(高校!$E36=0,"-",高校!H36/高校!$E36*100)</f>
        <v>0.9569377990430622</v>
      </c>
      <c r="I72" s="50">
        <f>IF(高校!$E36=0,"-",高校!I36/高校!$E36*100)</f>
        <v>0.9569377990430622</v>
      </c>
      <c r="J72" s="50">
        <f>IF(高校!$E36=0,"-",高校!J36/高校!$E36*100)</f>
        <v>0</v>
      </c>
      <c r="K72" s="50">
        <f>IF(高校!$E36=0,"-",高校!K36/高校!$E36*100)</f>
        <v>0</v>
      </c>
      <c r="L72" s="41">
        <f>+高校!L36</f>
        <v>241</v>
      </c>
      <c r="M72" s="50">
        <f>IF((高校!$L36+高校!$R36)=0,"-",高校!M36/(高校!$L36+高校!$R36)*100)</f>
        <v>13.616071428571427</v>
      </c>
      <c r="N72" s="50">
        <f>IF((高校!$L36+高校!$R36)=0,"-",高校!N36/(高校!$L36+高校!$R36)*100)</f>
        <v>12.053571428571429</v>
      </c>
      <c r="O72" s="50">
        <f>IF((高校!$L36+高校!$R36)=0,"-",高校!O36/(高校!$L36+高校!$R36)*100)</f>
        <v>16.294642857142858</v>
      </c>
      <c r="P72" s="50">
        <f>IF((高校!$L36+高校!$R36)=0,"-",高校!P36/(高校!$L36+高校!$R36)*100)</f>
        <v>11.830357142857142</v>
      </c>
      <c r="Q72" s="50">
        <f>IF((高校!$L36+高校!$R36)=0,"-",高校!Q36/(高校!$L36+高校!$R36)*100)</f>
        <v>6.4732142857142865</v>
      </c>
      <c r="R72" s="50">
        <f>IF((高校!$L36+高校!$R36)=0,"-",高校!R36/(高校!$L36+高校!$R36)*100)</f>
        <v>46.205357142857146</v>
      </c>
      <c r="S72" s="41">
        <f>+高校!S36</f>
        <v>437</v>
      </c>
      <c r="T72" s="50">
        <f>IF(高校!$S36=0,"-",高校!T36/高校!$S36*100)</f>
        <v>3.8901601830663615</v>
      </c>
      <c r="U72" s="50">
        <f>IF(高校!$S36=0,"-",高校!U36/高校!$S36*100)</f>
        <v>0</v>
      </c>
      <c r="V72" s="50">
        <f>IF(高校!$S36=0,"-",高校!V36/高校!$S36*100)</f>
        <v>1.3729977116704806</v>
      </c>
      <c r="W72" s="50">
        <f>IF(高校!$S36=0,"-",高校!W36/高校!$S36*100)</f>
        <v>2.7459954233409611</v>
      </c>
      <c r="X72" s="40">
        <f>+高校!X36</f>
        <v>0</v>
      </c>
      <c r="Y72" s="49" t="str">
        <f>IF(高校!$X36=0,"-",高校!Y36/高校!$X36*100)</f>
        <v>-</v>
      </c>
      <c r="Z72" s="41">
        <f>+高校!Z36</f>
        <v>425</v>
      </c>
      <c r="AA72" s="50">
        <f>IF(高校!$Z36=0,"-",高校!AA36/高校!$Z36*100)</f>
        <v>2.1176470588235294</v>
      </c>
      <c r="AB72" s="49">
        <f>IF(高校!$Z36=0,"-",高校!AB36/高校!$Z36*100)</f>
        <v>4.9411764705882346</v>
      </c>
      <c r="AC72" s="50">
        <f>IF(高校!$Z36=0,"-",高校!AC36/高校!$Z36*100)</f>
        <v>4</v>
      </c>
      <c r="AD72" s="50">
        <f>IF(高校!$Z36=0,"-",高校!AD36/高校!$Z36*100)</f>
        <v>1.1764705882352942</v>
      </c>
      <c r="AE72" s="50">
        <f>IF(高校!$Z36=0,"-",高校!AE36/高校!$Z36*100)</f>
        <v>0</v>
      </c>
      <c r="AF72" s="50">
        <f>IF(高校!$E36=0,"-",高校!AF36/高校!$E36*100)</f>
        <v>0</v>
      </c>
      <c r="AG72" s="50">
        <f>IF(高校!$E36=0,"-",高校!AG36/高校!$E36*100)</f>
        <v>1.1961722488038278</v>
      </c>
      <c r="AH72" s="49">
        <f>IF(高校!$E36=0,"-",高校!AH36/高校!$E36*100)</f>
        <v>0.4784688995215311</v>
      </c>
      <c r="AI72" s="49">
        <f>IF(高校!$E36=0,"-",高校!AI36/高校!$E36*100)</f>
        <v>0.9569377990430622</v>
      </c>
      <c r="AJ72" s="40" t="str">
        <f>+高校!AJ36</f>
        <v>…</v>
      </c>
      <c r="AK72" s="49">
        <f>IF(高校!$E36=0,"-",高校!AK36/高校!$E36*100)</f>
        <v>0</v>
      </c>
      <c r="AL72" s="49" t="s">
        <v>56</v>
      </c>
      <c r="AM72" s="40" t="s">
        <v>56</v>
      </c>
      <c r="AN72" s="49">
        <f>IF(高校!$E36=0,"-",高校!AN36/高校!$E36*100)</f>
        <v>2.1531100478468899</v>
      </c>
      <c r="AO72" s="49" t="s">
        <v>56</v>
      </c>
      <c r="AP72" s="41">
        <f>+高校!AP36</f>
        <v>379</v>
      </c>
      <c r="AQ72" s="50">
        <f>IF(高校!$AP36=0,"-",高校!AQ36/高校!$AP36*100)</f>
        <v>6.3324538258575203</v>
      </c>
      <c r="AR72" s="50">
        <f>IF(高校!$AP36=0,"-",高校!AR36/高校!$AP36*100)</f>
        <v>1.0554089709762533</v>
      </c>
      <c r="AS72" s="50">
        <f>IF(高校!$E36=0,"-",高校!AS36/高校!$E36*100)</f>
        <v>3.5885167464114831</v>
      </c>
      <c r="AT72" s="50">
        <f>IF(高校!$E36=0,"-",高校!AT36/高校!$E36*100)</f>
        <v>0.71770334928229662</v>
      </c>
      <c r="AU72" s="49">
        <f>IF(高校!$E36=0,"-",高校!AU36/高校!$E36*100)</f>
        <v>0</v>
      </c>
      <c r="AV72" s="50">
        <f>IF(高校!$E36=0,"-",高校!AV36/高校!$E36*100)</f>
        <v>6.937799043062201</v>
      </c>
      <c r="AW72" s="41">
        <f>+高校!AW36</f>
        <v>425</v>
      </c>
      <c r="AX72" s="50">
        <f>IF(高校!$AW36=0,"-",高校!AX36/高校!$AW36*100)</f>
        <v>29.647058823529409</v>
      </c>
      <c r="AY72" s="50">
        <f>IF(高校!$AW36=0,"-",高校!AY36/高校!$AW36*100)</f>
        <v>32.470588235294116</v>
      </c>
      <c r="AZ72" s="50">
        <f>IF(高校!$AW36=0,"-",高校!AZ36/高校!$AW36*100)</f>
        <v>26.352941176470591</v>
      </c>
      <c r="BA72" s="50">
        <f>IF(高校!$AW36=0,"-",高校!BA36/高校!$AW36*100)</f>
        <v>3.2941176470588238</v>
      </c>
      <c r="BB72" s="50">
        <f>IF(高校!$AW36=0,"-",高校!BB36/高校!$AW36*100)</f>
        <v>23.52941176470588</v>
      </c>
      <c r="BC72" s="50">
        <f>IF(高校!$AW36=0,"-",高校!BC36/高校!$AW36*100)</f>
        <v>5.1764705882352944</v>
      </c>
      <c r="BD72" s="50">
        <f>IF(高校!$AW36=0,"-",高校!BD36/高校!$AW36*100)</f>
        <v>1.411764705882353</v>
      </c>
      <c r="BE72" s="49">
        <f>IF(高校!$AW36=0,"-",高校!BE36/高校!$AW36*100)</f>
        <v>10.117647058823529</v>
      </c>
      <c r="BF72" s="50">
        <f>IF(高校!$AW36=0,"-",高校!BF36/高校!$AW36*100)</f>
        <v>0.23529411764705879</v>
      </c>
    </row>
    <row r="73" spans="1:58" ht="14.4" customHeight="1" x14ac:dyDescent="0.15">
      <c r="A73" s="90"/>
      <c r="B73" s="90"/>
      <c r="C73" s="21" t="s">
        <v>46</v>
      </c>
      <c r="D73" s="42">
        <f>+高校!D37</f>
        <v>5811</v>
      </c>
      <c r="E73" s="42">
        <f>+高校!E37</f>
        <v>4880</v>
      </c>
      <c r="F73" s="51">
        <f>IF(高校!$E37=0,"-",高校!F37/高校!$E37*100)</f>
        <v>0.12295081967213116</v>
      </c>
      <c r="G73" s="51">
        <f>IF(高校!$E37=0,"-",高校!G37/高校!$E37*100)</f>
        <v>0.90163934426229519</v>
      </c>
      <c r="H73" s="51">
        <f>IF(高校!$E37=0,"-",高校!H37/高校!$E37*100)</f>
        <v>1.0450819672131149</v>
      </c>
      <c r="I73" s="51">
        <f>IF(高校!$E37=0,"-",高校!I37/高校!$E37*100)</f>
        <v>1.0245901639344261</v>
      </c>
      <c r="J73" s="51">
        <f>IF(高校!$E37=0,"-",高校!J37/高校!$E37*100)</f>
        <v>2.0491803278688523E-2</v>
      </c>
      <c r="K73" s="51">
        <f>IF(高校!$E37=0,"-",高校!K37/高校!$E37*100)</f>
        <v>2.0491803278688523E-2</v>
      </c>
      <c r="L73" s="42">
        <f>+高校!L37</f>
        <v>2896</v>
      </c>
      <c r="M73" s="51">
        <f>IF((高校!$L37+高校!$R37)=0,"-",高校!M37/(高校!$L37+高校!$R37)*100)</f>
        <v>19.015075376884422</v>
      </c>
      <c r="N73" s="51">
        <f>IF((高校!$L37+高校!$R37)=0,"-",高校!N37/(高校!$L37+高校!$R37)*100)</f>
        <v>9.708542713567839</v>
      </c>
      <c r="O73" s="51">
        <f>IF((高校!$L37+高校!$R37)=0,"-",高校!O37/(高校!$L37+高校!$R37)*100)</f>
        <v>15.577889447236181</v>
      </c>
      <c r="P73" s="51">
        <f>IF((高校!$L37+高校!$R37)=0,"-",高校!P37/(高校!$L37+高校!$R37)*100)</f>
        <v>13.909547738693467</v>
      </c>
      <c r="Q73" s="51">
        <f>IF((高校!$L37+高校!$R37)=0,"-",高校!Q37/(高校!$L37+高校!$R37)*100)</f>
        <v>5.8090452261306531</v>
      </c>
      <c r="R73" s="51">
        <f>IF((高校!$L37+高校!$R37)=0,"-",高校!R37/(高校!$L37+高校!$R37)*100)</f>
        <v>41.788944723618087</v>
      </c>
      <c r="S73" s="42">
        <f>+高校!S37</f>
        <v>4865</v>
      </c>
      <c r="T73" s="51">
        <f>IF(高校!$S37=0,"-",高校!T37/高校!$S37*100)</f>
        <v>5.1593011305241525</v>
      </c>
      <c r="U73" s="51">
        <f>IF(高校!$S37=0,"-",高校!U37/高校!$S37*100)</f>
        <v>4.1109969167523124E-2</v>
      </c>
      <c r="V73" s="51">
        <f>IF(高校!$S37=0,"-",高校!V37/高校!$S37*100)</f>
        <v>2.7132579650565263</v>
      </c>
      <c r="W73" s="51">
        <f>IF(高校!$S37=0,"-",高校!W37/高校!$S37*100)</f>
        <v>2.7132579650565263</v>
      </c>
      <c r="X73" s="42">
        <f>+高校!X37</f>
        <v>2996</v>
      </c>
      <c r="Y73" s="51">
        <f>IF(高校!$X37=0,"-",高校!Y37/高校!$X37*100)</f>
        <v>0.86782376502002667</v>
      </c>
      <c r="Z73" s="42">
        <f>+高校!Z37</f>
        <v>4845</v>
      </c>
      <c r="AA73" s="51">
        <f>IF(高校!$Z37=0,"-",高校!AA37/高校!$Z37*100)</f>
        <v>2.9927760577915374</v>
      </c>
      <c r="AB73" s="51">
        <f>IF(高校!$Z37=0,"-",高校!AB37/高校!$Z37*100)</f>
        <v>5.2218782249742004</v>
      </c>
      <c r="AC73" s="51">
        <f>IF(高校!$Z37=0,"-",高校!AC37/高校!$Z37*100)</f>
        <v>4.416924664602683</v>
      </c>
      <c r="AD73" s="51">
        <f>IF(高校!$Z37=0,"-",高校!AD37/高校!$Z37*100)</f>
        <v>1.3828689370485037</v>
      </c>
      <c r="AE73" s="51">
        <f>IF(高校!$Z37=0,"-",高校!AE37/高校!$Z37*100)</f>
        <v>6.1919504643962855E-2</v>
      </c>
      <c r="AF73" s="51">
        <f>IF(高校!$E37=0,"-",高校!AF37/高校!$E37*100)</f>
        <v>2.0491803278688523E-2</v>
      </c>
      <c r="AG73" s="51">
        <f>IF(高校!$E37=0,"-",高校!AG37/高校!$E37*100)</f>
        <v>1.9262295081967213</v>
      </c>
      <c r="AH73" s="51">
        <f>IF(高校!$E37=0,"-",高校!AH37/高校!$E37*100)</f>
        <v>0.16393442622950818</v>
      </c>
      <c r="AI73" s="51">
        <f>IF(高校!$E37=0,"-",高校!AI37/高校!$E37*100)</f>
        <v>0.4098360655737705</v>
      </c>
      <c r="AJ73" s="42">
        <f>+高校!AJ37</f>
        <v>1711</v>
      </c>
      <c r="AK73" s="51">
        <f>IF(高校!$E37=0,"-",高校!AK37/高校!$E37*100)</f>
        <v>0</v>
      </c>
      <c r="AL73" s="51">
        <f>IF(高校!$AJ37=0,"-",高校!AL37/高校!$AJ37*100)</f>
        <v>0.11689070718877849</v>
      </c>
      <c r="AM73" s="42">
        <f>+高校!AM37</f>
        <v>1728</v>
      </c>
      <c r="AN73" s="51">
        <f>IF(高校!$E37=0,"-",高校!AN37/高校!$E37*100)</f>
        <v>0.92213114754098358</v>
      </c>
      <c r="AO73" s="54">
        <f>IF(高校!$AM37=0,"-",高校!AO37/高校!$AM37*100)</f>
        <v>2.1412037037037037</v>
      </c>
      <c r="AP73" s="42">
        <f>+高校!AP37</f>
        <v>4464</v>
      </c>
      <c r="AQ73" s="51">
        <f>IF(高校!$AP37=0,"-",高校!AQ37/高校!$AP37*100)</f>
        <v>4.2786738351254483</v>
      </c>
      <c r="AR73" s="51">
        <f>IF(高校!$AP37=0,"-",高校!AR37/高校!$AP37*100)</f>
        <v>0.58243727598566308</v>
      </c>
      <c r="AS73" s="51">
        <f>IF(高校!$E37=0,"-",高校!AS37/高校!$E37*100)</f>
        <v>1.8237704918032787</v>
      </c>
      <c r="AT73" s="51">
        <f>IF(高校!$E37=0,"-",高校!AT37/高校!$E37*100)</f>
        <v>0.34836065573770492</v>
      </c>
      <c r="AU73" s="51">
        <f>IF(高校!$E37=0,"-",高校!AU37/高校!$E37*100)</f>
        <v>8.1967213114754092E-2</v>
      </c>
      <c r="AV73" s="51">
        <f>IF(高校!$E37=0,"-",高校!AV37/高校!$E37*100)</f>
        <v>3.8319672131147544</v>
      </c>
      <c r="AW73" s="42">
        <f>+高校!AW37</f>
        <v>4843</v>
      </c>
      <c r="AX73" s="51">
        <f>IF(高校!$AW37=0,"-",高校!AX37/高校!$AW37*100)</f>
        <v>28.350196159405328</v>
      </c>
      <c r="AY73" s="51">
        <f>IF(高校!$AW37=0,"-",高校!AY37/高校!$AW37*100)</f>
        <v>25.68655791864547</v>
      </c>
      <c r="AZ73" s="51">
        <f>IF(高校!$AW37=0,"-",高校!AZ37/高校!$AW37*100)</f>
        <v>25.748502994011975</v>
      </c>
      <c r="BA73" s="51">
        <f>IF(高校!$AW37=0,"-",高校!BA37/高校!$AW37*100)</f>
        <v>2.9114185422258929</v>
      </c>
      <c r="BB73" s="51">
        <f>IF(高校!$AW37=0,"-",高校!BB37/高校!$AW37*100)</f>
        <v>21.866611604377454</v>
      </c>
      <c r="BC73" s="51">
        <f>IF(高校!$AW37=0,"-",高校!BC37/高校!$AW37*100)</f>
        <v>5.5131117076192444</v>
      </c>
      <c r="BD73" s="51">
        <f>IF(高校!$AW37=0,"-",高校!BD37/高校!$AW37*100)</f>
        <v>0.5988023952095809</v>
      </c>
      <c r="BE73" s="51">
        <f>IF(高校!$AW37=0,"-",高校!BE37/高校!$AW37*100)</f>
        <v>7.3095188932479864</v>
      </c>
      <c r="BF73" s="51">
        <f>IF(高校!$AW37=0,"-",高校!BF37/高校!$AW37*100)</f>
        <v>0.82593433822011153</v>
      </c>
    </row>
    <row r="74" spans="1:58" x14ac:dyDescent="0.15">
      <c r="A74" s="2" t="s">
        <v>81</v>
      </c>
    </row>
    <row r="77" spans="1:58" x14ac:dyDescent="0.15"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</row>
    <row r="78" spans="1:58" x14ac:dyDescent="0.15"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</row>
    <row r="79" spans="1:58" x14ac:dyDescent="0.15"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</row>
    <row r="80" spans="1:58" x14ac:dyDescent="0.15"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</row>
    <row r="81" spans="4:58" x14ac:dyDescent="0.15"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</row>
    <row r="82" spans="4:58" x14ac:dyDescent="0.15"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</row>
    <row r="83" spans="4:58" x14ac:dyDescent="0.15"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</row>
    <row r="84" spans="4:58" x14ac:dyDescent="0.15"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</row>
    <row r="85" spans="4:58" x14ac:dyDescent="0.15"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</row>
    <row r="86" spans="4:58" x14ac:dyDescent="0.15"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</row>
    <row r="87" spans="4:58" x14ac:dyDescent="0.15"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</row>
    <row r="88" spans="4:58" x14ac:dyDescent="0.15"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</row>
    <row r="89" spans="4:58" x14ac:dyDescent="0.15"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</row>
    <row r="90" spans="4:58" x14ac:dyDescent="0.15"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</row>
    <row r="91" spans="4:58" x14ac:dyDescent="0.15"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</row>
    <row r="92" spans="4:58" x14ac:dyDescent="0.15"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</row>
    <row r="93" spans="4:58" x14ac:dyDescent="0.15"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</row>
    <row r="94" spans="4:58" x14ac:dyDescent="0.15"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</row>
    <row r="95" spans="4:58" x14ac:dyDescent="0.15"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</row>
    <row r="96" spans="4:58" x14ac:dyDescent="0.15"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</row>
    <row r="97" spans="4:58" x14ac:dyDescent="0.15"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</row>
    <row r="98" spans="4:58" x14ac:dyDescent="0.15"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</row>
    <row r="99" spans="4:58" x14ac:dyDescent="0.15"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</row>
    <row r="100" spans="4:58" x14ac:dyDescent="0.15"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</row>
    <row r="101" spans="4:58" x14ac:dyDescent="0.15"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</row>
    <row r="102" spans="4:58" x14ac:dyDescent="0.15"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</row>
    <row r="103" spans="4:58" x14ac:dyDescent="0.15"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</row>
    <row r="104" spans="4:58" x14ac:dyDescent="0.15"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</row>
    <row r="105" spans="4:58" x14ac:dyDescent="0.15"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</row>
    <row r="106" spans="4:58" x14ac:dyDescent="0.15"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</row>
    <row r="107" spans="4:58" x14ac:dyDescent="0.15"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</row>
    <row r="108" spans="4:58" x14ac:dyDescent="0.15"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</row>
    <row r="109" spans="4:58" x14ac:dyDescent="0.15"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</row>
    <row r="110" spans="4:58" x14ac:dyDescent="0.15"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</row>
    <row r="111" spans="4:58" x14ac:dyDescent="0.15"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4"/>
    </row>
    <row r="112" spans="4:58" x14ac:dyDescent="0.15"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</row>
    <row r="113" spans="4:58" x14ac:dyDescent="0.15"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</row>
    <row r="114" spans="4:58" x14ac:dyDescent="0.15"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</row>
    <row r="115" spans="4:58" x14ac:dyDescent="0.15"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</row>
    <row r="116" spans="4:58" x14ac:dyDescent="0.15"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</row>
    <row r="117" spans="4:58" x14ac:dyDescent="0.15"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</row>
    <row r="118" spans="4:58" x14ac:dyDescent="0.15"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</row>
    <row r="119" spans="4:58" x14ac:dyDescent="0.15"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</row>
    <row r="120" spans="4:58" x14ac:dyDescent="0.15"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</row>
    <row r="121" spans="4:58" x14ac:dyDescent="0.15"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</row>
    <row r="122" spans="4:58" x14ac:dyDescent="0.15"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</row>
    <row r="123" spans="4:58" x14ac:dyDescent="0.15"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</row>
    <row r="124" spans="4:58" x14ac:dyDescent="0.15"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</row>
    <row r="125" spans="4:58" x14ac:dyDescent="0.15"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</row>
    <row r="126" spans="4:58" x14ac:dyDescent="0.15"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</row>
    <row r="127" spans="4:58" x14ac:dyDescent="0.15"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</row>
    <row r="128" spans="4:58" x14ac:dyDescent="0.15"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</row>
    <row r="129" spans="4:58" x14ac:dyDescent="0.15"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</row>
    <row r="130" spans="4:58" x14ac:dyDescent="0.15"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</row>
    <row r="131" spans="4:58" x14ac:dyDescent="0.15"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</row>
    <row r="132" spans="4:58" x14ac:dyDescent="0.15"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</row>
    <row r="133" spans="4:58" x14ac:dyDescent="0.15"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</row>
    <row r="134" spans="4:58" x14ac:dyDescent="0.15"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</row>
    <row r="135" spans="4:58" x14ac:dyDescent="0.15"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</row>
    <row r="136" spans="4:58" x14ac:dyDescent="0.15"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</row>
    <row r="137" spans="4:58" x14ac:dyDescent="0.15"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</row>
    <row r="138" spans="4:58" x14ac:dyDescent="0.15"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</row>
    <row r="139" spans="4:58" x14ac:dyDescent="0.15"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</row>
    <row r="140" spans="4:58" x14ac:dyDescent="0.15"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</row>
    <row r="141" spans="4:58" x14ac:dyDescent="0.15"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</row>
    <row r="142" spans="4:58" x14ac:dyDescent="0.15"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</row>
  </sheetData>
  <mergeCells count="145">
    <mergeCell ref="R5:R7"/>
    <mergeCell ref="U6:U7"/>
    <mergeCell ref="V6:V7"/>
    <mergeCell ref="X6:X7"/>
    <mergeCell ref="S6:S7"/>
    <mergeCell ref="W6:W7"/>
    <mergeCell ref="S5:W5"/>
    <mergeCell ref="L5:Q5"/>
    <mergeCell ref="P6:P7"/>
    <mergeCell ref="Q6:Q7"/>
    <mergeCell ref="L6:L7"/>
    <mergeCell ref="M6:M7"/>
    <mergeCell ref="N6:N7"/>
    <mergeCell ref="O6:O7"/>
    <mergeCell ref="T6:T7"/>
    <mergeCell ref="H5:K5"/>
    <mergeCell ref="H6:H7"/>
    <mergeCell ref="I6:I7"/>
    <mergeCell ref="J6:J7"/>
    <mergeCell ref="K6:K7"/>
    <mergeCell ref="B33:B37"/>
    <mergeCell ref="A8:A22"/>
    <mergeCell ref="A23:A37"/>
    <mergeCell ref="B23:B27"/>
    <mergeCell ref="B8:B12"/>
    <mergeCell ref="B28:B32"/>
    <mergeCell ref="B18:B22"/>
    <mergeCell ref="E5:E7"/>
    <mergeCell ref="F5:G5"/>
    <mergeCell ref="B13:B17"/>
    <mergeCell ref="G6:G7"/>
    <mergeCell ref="F6:F7"/>
    <mergeCell ref="D5:D7"/>
    <mergeCell ref="AP6:AP7"/>
    <mergeCell ref="AW6:AW7"/>
    <mergeCell ref="AW5:BF5"/>
    <mergeCell ref="AA6:AA7"/>
    <mergeCell ref="AS5:AV5"/>
    <mergeCell ref="AL6:AL7"/>
    <mergeCell ref="AX6:AY6"/>
    <mergeCell ref="AS6:AS7"/>
    <mergeCell ref="AV6:AV7"/>
    <mergeCell ref="AT6:AT7"/>
    <mergeCell ref="BA6:BB6"/>
    <mergeCell ref="BF6:BF7"/>
    <mergeCell ref="BC6:BC7"/>
    <mergeCell ref="AU6:AU7"/>
    <mergeCell ref="AN6:AN7"/>
    <mergeCell ref="AH6:AH7"/>
    <mergeCell ref="AC6:AC7"/>
    <mergeCell ref="AI6:AI7"/>
    <mergeCell ref="AF5:AI5"/>
    <mergeCell ref="AF6:AF7"/>
    <mergeCell ref="AG6:AG7"/>
    <mergeCell ref="AX42:AY42"/>
    <mergeCell ref="AK42:AK43"/>
    <mergeCell ref="AP41:AR41"/>
    <mergeCell ref="BE42:BE43"/>
    <mergeCell ref="AJ41:AL41"/>
    <mergeCell ref="AQ42:AQ43"/>
    <mergeCell ref="BF42:BF43"/>
    <mergeCell ref="Y6:Y7"/>
    <mergeCell ref="AP5:AR5"/>
    <mergeCell ref="AO6:AO7"/>
    <mergeCell ref="AE6:AE7"/>
    <mergeCell ref="AB6:AB7"/>
    <mergeCell ref="AK6:AK7"/>
    <mergeCell ref="AR6:AR7"/>
    <mergeCell ref="AM6:AM7"/>
    <mergeCell ref="AJ6:AJ7"/>
    <mergeCell ref="BD6:BD7"/>
    <mergeCell ref="AJ5:AL5"/>
    <mergeCell ref="AM5:AO5"/>
    <mergeCell ref="AQ6:AQ7"/>
    <mergeCell ref="X5:Y5"/>
    <mergeCell ref="AD6:AD7"/>
    <mergeCell ref="Z5:AE5"/>
    <mergeCell ref="Z6:Z7"/>
    <mergeCell ref="J41:J43"/>
    <mergeCell ref="N42:N43"/>
    <mergeCell ref="L41:Q41"/>
    <mergeCell ref="O42:O43"/>
    <mergeCell ref="P42:P43"/>
    <mergeCell ref="Q42:Q43"/>
    <mergeCell ref="L42:L43"/>
    <mergeCell ref="R41:R43"/>
    <mergeCell ref="AM42:AM43"/>
    <mergeCell ref="S42:S43"/>
    <mergeCell ref="Z42:Z43"/>
    <mergeCell ref="W42:W43"/>
    <mergeCell ref="X42:X43"/>
    <mergeCell ref="AM41:AO41"/>
    <mergeCell ref="AF41:AF43"/>
    <mergeCell ref="AG41:AG43"/>
    <mergeCell ref="AJ42:AJ43"/>
    <mergeCell ref="AO42:AO43"/>
    <mergeCell ref="T42:T43"/>
    <mergeCell ref="AZ39:BF39"/>
    <mergeCell ref="AZ6:AZ7"/>
    <mergeCell ref="BE6:BE7"/>
    <mergeCell ref="BA42:BB42"/>
    <mergeCell ref="AZ42:AZ43"/>
    <mergeCell ref="AV42:AV43"/>
    <mergeCell ref="AS42:AS43"/>
    <mergeCell ref="AE42:AE43"/>
    <mergeCell ref="A59:A73"/>
    <mergeCell ref="B59:B63"/>
    <mergeCell ref="B64:B68"/>
    <mergeCell ref="B69:B73"/>
    <mergeCell ref="U42:U43"/>
    <mergeCell ref="AL42:AL43"/>
    <mergeCell ref="AA42:AA43"/>
    <mergeCell ref="AC42:AC43"/>
    <mergeCell ref="Y42:Y43"/>
    <mergeCell ref="K41:K43"/>
    <mergeCell ref="S41:W41"/>
    <mergeCell ref="AD42:AD43"/>
    <mergeCell ref="V42:V43"/>
    <mergeCell ref="X41:Y41"/>
    <mergeCell ref="D41:D43"/>
    <mergeCell ref="E41:E43"/>
    <mergeCell ref="A44:A58"/>
    <mergeCell ref="B44:B48"/>
    <mergeCell ref="B49:B53"/>
    <mergeCell ref="B54:B58"/>
    <mergeCell ref="AW42:AW43"/>
    <mergeCell ref="AR42:AR43"/>
    <mergeCell ref="AT42:AT43"/>
    <mergeCell ref="BD42:BD43"/>
    <mergeCell ref="BC42:BC43"/>
    <mergeCell ref="AN42:AN43"/>
    <mergeCell ref="M42:M43"/>
    <mergeCell ref="H41:H43"/>
    <mergeCell ref="AB42:AB43"/>
    <mergeCell ref="AH41:AH43"/>
    <mergeCell ref="AI41:AI43"/>
    <mergeCell ref="AU42:AU43"/>
    <mergeCell ref="AS41:AV41"/>
    <mergeCell ref="AP42:AP43"/>
    <mergeCell ref="Z41:AE41"/>
    <mergeCell ref="F41:G41"/>
    <mergeCell ref="I41:I43"/>
    <mergeCell ref="F42:F43"/>
    <mergeCell ref="G42:G43"/>
    <mergeCell ref="AW41:BF41"/>
  </mergeCells>
  <phoneticPr fontId="4"/>
  <printOptions horizontalCentered="1" verticalCentered="1"/>
  <pageMargins left="0.39370078740157483" right="0.39370078740157483" top="0.19685039370078741" bottom="0.19685039370078741" header="0" footer="0"/>
  <pageSetup paperSize="8" scale="62" firstPageNumber="42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高校</vt:lpstr>
    </vt:vector>
  </TitlesOfParts>
  <Company>管理部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マッシュコーポレーション株式会社</dc:creator>
  <cp:lastModifiedBy>小山　亜希子</cp:lastModifiedBy>
  <cp:lastPrinted>2025-01-22T05:28:46Z</cp:lastPrinted>
  <dcterms:created xsi:type="dcterms:W3CDTF">2006-01-30T06:39:37Z</dcterms:created>
  <dcterms:modified xsi:type="dcterms:W3CDTF">2025-02-24T23:54:07Z</dcterms:modified>
</cp:coreProperties>
</file>