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ujimamikashi/Documents/fujima/ソフトレード/221124ホームページ更新/教育庁/更新依頼/20241121_1「【新規作成依頼】「令和６年度　東京都の教育行政基礎データ」ほか1件について」/file_PDF_excl/"/>
    </mc:Choice>
  </mc:AlternateContent>
  <xr:revisionPtr revIDLastSave="0" documentId="13_ncr:1_{5F614E09-8392-494F-B18E-CF7A299190FE}" xr6:coauthVersionLast="47" xr6:coauthVersionMax="47" xr10:uidLastSave="{00000000-0000-0000-0000-000000000000}"/>
  <bookViews>
    <workbookView xWindow="2080" yWindow="500" windowWidth="31620" windowHeight="21140" activeTab="1" xr2:uid="{00000000-000D-0000-FFFF-FFFF00000000}"/>
  </bookViews>
  <sheets>
    <sheet name="kisode-ta_1-1-1" sheetId="7" r:id="rId1"/>
    <sheet name="kisode-ta_1-1-2" sheetId="10" r:id="rId2"/>
  </sheets>
  <externalReferences>
    <externalReference r:id="rId3"/>
  </externalReferences>
  <definedNames>
    <definedName name="_xlnm.Print_Area" localSheetId="0">'kisode-ta_1-1-1'!$A$1:$J$27</definedName>
    <definedName name="_xlnm.Print_Area" localSheetId="1">'kisode-ta_1-1-2'!$A$1:$R$88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0" l="1"/>
  <c r="G26" i="7" l="1"/>
  <c r="F11" i="7" l="1"/>
  <c r="E11" i="7" l="1"/>
  <c r="H11" i="7" l="1"/>
  <c r="G11" i="7"/>
</calcChain>
</file>

<file path=xl/sharedStrings.xml><?xml version="1.0" encoding="utf-8"?>
<sst xmlns="http://schemas.openxmlformats.org/spreadsheetml/2006/main" count="57" uniqueCount="56">
  <si>
    <t>計</t>
  </si>
  <si>
    <t>予算額</t>
  </si>
  <si>
    <t>事項</t>
  </si>
  <si>
    <t>（単位：百万円）</t>
    <phoneticPr fontId="6"/>
  </si>
  <si>
    <t>※　歳入額には、都債、基金繰入金及び宝くじ収入は含まれていない。</t>
    <rPh sb="11" eb="13">
      <t>キキン</t>
    </rPh>
    <phoneticPr fontId="6"/>
  </si>
  <si>
    <t>差引一般
財源充当額</t>
    <rPh sb="0" eb="2">
      <t>サシヒキ</t>
    </rPh>
    <rPh sb="2" eb="4">
      <t>イッパン</t>
    </rPh>
    <rPh sb="5" eb="7">
      <t>ザイゲン</t>
    </rPh>
    <rPh sb="7" eb="9">
      <t>ジュウトウ</t>
    </rPh>
    <rPh sb="9" eb="10">
      <t>ガク</t>
    </rPh>
    <phoneticPr fontId="6"/>
  </si>
  <si>
    <t>その他歳入</t>
    <rPh sb="2" eb="3">
      <t>タ</t>
    </rPh>
    <rPh sb="3" eb="5">
      <t>サイニュウ</t>
    </rPh>
    <phoneticPr fontId="10"/>
  </si>
  <si>
    <t>国庫支出金</t>
    <rPh sb="0" eb="2">
      <t>コッコ</t>
    </rPh>
    <rPh sb="2" eb="5">
      <t>シシュツキン</t>
    </rPh>
    <phoneticPr fontId="6"/>
  </si>
  <si>
    <t>歳入合計</t>
    <rPh sb="0" eb="2">
      <t>サイニュウ</t>
    </rPh>
    <rPh sb="2" eb="4">
      <t>ゴウケイ</t>
    </rPh>
    <phoneticPr fontId="6"/>
  </si>
  <si>
    <t>歳　入</t>
    <rPh sb="0" eb="1">
      <t>トシ</t>
    </rPh>
    <rPh sb="2" eb="3">
      <t>イリ</t>
    </rPh>
    <phoneticPr fontId="6"/>
  </si>
  <si>
    <t>事業費</t>
    <rPh sb="0" eb="3">
      <t>ジギョウヒ</t>
    </rPh>
    <phoneticPr fontId="10"/>
  </si>
  <si>
    <t>給与関係費</t>
    <rPh sb="0" eb="2">
      <t>キュウヨ</t>
    </rPh>
    <rPh sb="2" eb="4">
      <t>カンケイ</t>
    </rPh>
    <rPh sb="4" eb="5">
      <t>ヒ</t>
    </rPh>
    <phoneticPr fontId="10"/>
  </si>
  <si>
    <t>歳　出</t>
    <rPh sb="0" eb="1">
      <t>トシ</t>
    </rPh>
    <rPh sb="2" eb="3">
      <t>デ</t>
    </rPh>
    <phoneticPr fontId="6"/>
  </si>
  <si>
    <t>区　　　分</t>
    <rPh sb="0" eb="5">
      <t>クブン</t>
    </rPh>
    <phoneticPr fontId="10"/>
  </si>
  <si>
    <t>　　　　給与関係費　　</t>
    <rPh sb="4" eb="6">
      <t>キュウヨ</t>
    </rPh>
    <rPh sb="6" eb="9">
      <t>カンケイヒ</t>
    </rPh>
    <phoneticPr fontId="17"/>
  </si>
  <si>
    <t>〈性質別内訳〉</t>
    <rPh sb="1" eb="3">
      <t>セイシツ</t>
    </rPh>
    <rPh sb="3" eb="4">
      <t>ベツ</t>
    </rPh>
    <rPh sb="4" eb="6">
      <t>ウチワケ</t>
    </rPh>
    <phoneticPr fontId="17"/>
  </si>
  <si>
    <t>〈目的別内訳〉</t>
    <rPh sb="1" eb="3">
      <t>モクテキ</t>
    </rPh>
    <rPh sb="3" eb="4">
      <t>ベツ</t>
    </rPh>
    <rPh sb="4" eb="6">
      <t>ウチワケ</t>
    </rPh>
    <phoneticPr fontId="17"/>
  </si>
  <si>
    <t>小中学校の運営</t>
    <rPh sb="0" eb="1">
      <t>ショウ</t>
    </rPh>
    <rPh sb="1" eb="4">
      <t>チュウガッコウ</t>
    </rPh>
    <rPh sb="5" eb="7">
      <t>ウンエイ</t>
    </rPh>
    <phoneticPr fontId="2"/>
  </si>
  <si>
    <t>高等学校の運営</t>
    <rPh sb="0" eb="2">
      <t>コウトウ</t>
    </rPh>
    <rPh sb="2" eb="4">
      <t>ガッコウ</t>
    </rPh>
    <rPh sb="5" eb="7">
      <t>ウンエイ</t>
    </rPh>
    <phoneticPr fontId="2"/>
  </si>
  <si>
    <t>特別支援学校の運営</t>
    <rPh sb="0" eb="2">
      <t>トクベツ</t>
    </rPh>
    <rPh sb="2" eb="4">
      <t>シエン</t>
    </rPh>
    <rPh sb="4" eb="6">
      <t>ガッコウ</t>
    </rPh>
    <rPh sb="7" eb="9">
      <t>ウンエイ</t>
    </rPh>
    <phoneticPr fontId="2"/>
  </si>
  <si>
    <t>教職員の福利厚生</t>
    <rPh sb="0" eb="3">
      <t>キョウショクイン</t>
    </rPh>
    <rPh sb="4" eb="6">
      <t>フクリ</t>
    </rPh>
    <rPh sb="6" eb="8">
      <t>コウセイ</t>
    </rPh>
    <phoneticPr fontId="2"/>
  </si>
  <si>
    <t>退職手当及び年金</t>
    <rPh sb="0" eb="2">
      <t>タイショク</t>
    </rPh>
    <rPh sb="2" eb="4">
      <t>テアテ</t>
    </rPh>
    <rPh sb="4" eb="5">
      <t>オヨ</t>
    </rPh>
    <rPh sb="6" eb="8">
      <t>ネンキン</t>
    </rPh>
    <phoneticPr fontId="2"/>
  </si>
  <si>
    <t>教育指導の充実</t>
    <rPh sb="0" eb="2">
      <t>キョウイク</t>
    </rPh>
    <rPh sb="2" eb="4">
      <t>シドウ</t>
    </rPh>
    <rPh sb="5" eb="7">
      <t>ジュウジツ</t>
    </rPh>
    <phoneticPr fontId="2"/>
  </si>
  <si>
    <t>社会教育の振興</t>
    <rPh sb="0" eb="2">
      <t>シャカイ</t>
    </rPh>
    <rPh sb="2" eb="4">
      <t>キョウイク</t>
    </rPh>
    <rPh sb="5" eb="7">
      <t>シンコウ</t>
    </rPh>
    <phoneticPr fontId="2"/>
  </si>
  <si>
    <t>都立学校等施設整備</t>
    <rPh sb="0" eb="2">
      <t>トリツ</t>
    </rPh>
    <rPh sb="2" eb="5">
      <t>ガッコウトウ</t>
    </rPh>
    <rPh sb="5" eb="7">
      <t>シセツ</t>
    </rPh>
    <rPh sb="7" eb="9">
      <t>セイビ</t>
    </rPh>
    <phoneticPr fontId="2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</si>
  <si>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</si>
  <si>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</si>
  <si>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</si>
  <si>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</si>
  <si>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</si>
  <si>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</si>
  <si>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</si>
  <si>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</si>
  <si>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</si>
  <si>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教育委員会及び事務局の運営</t>
    <phoneticPr fontId="1"/>
  </si>
  <si>
    <t>給与関係費</t>
    <phoneticPr fontId="17"/>
  </si>
  <si>
    <t>教育費</t>
    <phoneticPr fontId="6"/>
  </si>
  <si>
    <t>1-1 教育予算</t>
    <rPh sb="4" eb="6">
      <t>キョウイク</t>
    </rPh>
    <rPh sb="6" eb="8">
      <t>ヨサン</t>
    </rPh>
    <phoneticPr fontId="6"/>
  </si>
  <si>
    <t>(1)令和６(2024)年度 教育庁所管事業予算</t>
    <rPh sb="3" eb="5">
      <t>レイワ</t>
    </rPh>
    <rPh sb="12" eb="14">
      <t>ネンド</t>
    </rPh>
    <rPh sb="15" eb="17">
      <t>キョウイク</t>
    </rPh>
    <rPh sb="17" eb="18">
      <t>チョウ</t>
    </rPh>
    <rPh sb="18" eb="20">
      <t>ショカン</t>
    </rPh>
    <rPh sb="20" eb="22">
      <t>ジギョウ</t>
    </rPh>
    <rPh sb="22" eb="24">
      <t>ヨサン</t>
    </rPh>
    <phoneticPr fontId="6"/>
  </si>
  <si>
    <t>R6(2024)年度
予算額
(A)</t>
    <rPh sb="11" eb="12">
      <t>ヨ</t>
    </rPh>
    <rPh sb="12" eb="13">
      <t>ザン</t>
    </rPh>
    <rPh sb="13" eb="14">
      <t>ガク</t>
    </rPh>
    <phoneticPr fontId="6"/>
  </si>
  <si>
    <t>R5(2023)年度
予算額
(B)</t>
    <rPh sb="11" eb="12">
      <t>ヨ</t>
    </rPh>
    <rPh sb="12" eb="13">
      <t>ザン</t>
    </rPh>
    <rPh sb="13" eb="14">
      <t>ガク</t>
    </rPh>
    <phoneticPr fontId="6"/>
  </si>
  <si>
    <t>増△減
(A-B)</t>
    <rPh sb="0" eb="1">
      <t>ゾウ</t>
    </rPh>
    <rPh sb="2" eb="3">
      <t>ゲン</t>
    </rPh>
    <phoneticPr fontId="6"/>
  </si>
  <si>
    <t>増減率
（％）</t>
    <rPh sb="0" eb="2">
      <t>ゾウゲン</t>
    </rPh>
    <rPh sb="2" eb="3">
      <t>リツ</t>
    </rPh>
    <phoneticPr fontId="6"/>
  </si>
  <si>
    <t>R6(2024)年度
予算構成比（％）</t>
    <rPh sb="8" eb="9">
      <t>ネン</t>
    </rPh>
    <rPh sb="9" eb="10">
      <t>ド</t>
    </rPh>
    <rPh sb="13" eb="14">
      <t>カマエ</t>
    </rPh>
    <rPh sb="14" eb="15">
      <t>シゲル</t>
    </rPh>
    <rPh sb="15" eb="16">
      <t>ヒ</t>
    </rPh>
    <phoneticPr fontId="6"/>
  </si>
  <si>
    <t>(2)令和６(2024)年度 事項別歳出予算</t>
    <rPh sb="3" eb="5">
      <t>レイワ</t>
    </rPh>
    <rPh sb="12" eb="14">
      <t>ネンド</t>
    </rPh>
    <rPh sb="15" eb="17">
      <t>ジコウ</t>
    </rPh>
    <rPh sb="17" eb="18">
      <t>ベツ</t>
    </rPh>
    <rPh sb="18" eb="20">
      <t>サイシュツ</t>
    </rPh>
    <phoneticPr fontId="6"/>
  </si>
  <si>
    <t>1-2　令和６(2024)年度　教育予算と都の一般会計</t>
    <rPh sb="4" eb="6">
      <t>レイワ</t>
    </rPh>
    <phoneticPr fontId="1"/>
  </si>
  <si>
    <t>小中学校費(50.8%)</t>
  </si>
  <si>
    <t>その他(16.2%)</t>
  </si>
  <si>
    <t>施設整備費(6.5%)</t>
  </si>
  <si>
    <t>特別支援学校費(10%)</t>
  </si>
  <si>
    <t>高等学校費(15.4%)</t>
  </si>
  <si>
    <t>通勤手当・その他の手当(26%)</t>
  </si>
  <si>
    <t>投資的経費(7%)</t>
  </si>
  <si>
    <t>物件費(8.4%)</t>
  </si>
  <si>
    <t>扶助費・その他(9%)</t>
  </si>
  <si>
    <t>人件費(49.6%)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</si>
</sst>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#,##0;&quot;△ &quot;#,##0"/>
    <numFmt numFmtId="179" formatCode="#,##0.0_);[Red]\(#,##0.0\)"/>
    <numFmt numFmtId="180" formatCode="#,##0&quot;億円&quot;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  <font>
      <b/>
      <u/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u/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CA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176" fontId="4" fillId="0" borderId="13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176" fontId="4" fillId="0" borderId="28" xfId="1" applyNumberFormat="1" applyFont="1" applyBorder="1" applyAlignment="1">
      <alignment vertical="center" shrinkToFit="1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4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" vertical="center"/>
    </xf>
    <xf numFmtId="0" fontId="16" fillId="0" borderId="0" xfId="5" applyFont="1" applyAlignment="1">
      <alignment horizontal="right" vertical="center"/>
    </xf>
    <xf numFmtId="0" fontId="5" fillId="0" borderId="4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49" fontId="5" fillId="0" borderId="22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49" fontId="5" fillId="0" borderId="42" xfId="1" applyNumberFormat="1" applyFont="1" applyBorder="1" applyAlignment="1">
      <alignment vertical="center"/>
    </xf>
    <xf numFmtId="0" fontId="8" fillId="0" borderId="0" xfId="6"/>
    <xf numFmtId="0" fontId="8" fillId="0" borderId="38" xfId="6" applyBorder="1"/>
    <xf numFmtId="0" fontId="8" fillId="12" borderId="40" xfId="6" applyFill="1" applyBorder="1" applyAlignment="1">
      <alignment vertical="center"/>
    </xf>
    <xf numFmtId="0" fontId="19" fillId="0" borderId="0" xfId="6" applyFont="1"/>
    <xf numFmtId="0" fontId="8" fillId="0" borderId="6" xfId="6" applyBorder="1" applyAlignment="1">
      <alignment vertical="top" textRotation="255"/>
    </xf>
    <xf numFmtId="0" fontId="8" fillId="11" borderId="39" xfId="6" applyFill="1" applyBorder="1" applyAlignment="1">
      <alignment vertical="center"/>
    </xf>
    <xf numFmtId="0" fontId="8" fillId="11" borderId="7" xfId="6" applyFill="1" applyBorder="1" applyAlignment="1">
      <alignment vertical="center"/>
    </xf>
    <xf numFmtId="0" fontId="8" fillId="5" borderId="39" xfId="6" applyFill="1" applyBorder="1" applyAlignment="1">
      <alignment vertical="center"/>
    </xf>
    <xf numFmtId="0" fontId="21" fillId="4" borderId="39" xfId="6" applyFont="1" applyFill="1" applyBorder="1" applyAlignment="1">
      <alignment vertical="center"/>
    </xf>
    <xf numFmtId="0" fontId="8" fillId="4" borderId="39" xfId="6" applyFill="1" applyBorder="1" applyAlignment="1">
      <alignment vertical="center"/>
    </xf>
    <xf numFmtId="0" fontId="8" fillId="2" borderId="39" xfId="6" applyFill="1" applyBorder="1" applyAlignment="1">
      <alignment vertical="center"/>
    </xf>
    <xf numFmtId="0" fontId="8" fillId="4" borderId="7" xfId="6" applyFill="1" applyBorder="1" applyAlignment="1">
      <alignment vertical="center"/>
    </xf>
    <xf numFmtId="0" fontId="8" fillId="3" borderId="39" xfId="6" applyFill="1" applyBorder="1" applyAlignment="1">
      <alignment vertical="center"/>
    </xf>
    <xf numFmtId="0" fontId="8" fillId="3" borderId="36" xfId="6" applyFill="1" applyBorder="1" applyAlignment="1">
      <alignment vertical="center"/>
    </xf>
    <xf numFmtId="0" fontId="19" fillId="0" borderId="38" xfId="6" applyFont="1" applyBorder="1"/>
    <xf numFmtId="0" fontId="8" fillId="2" borderId="36" xfId="6" applyFill="1" applyBorder="1"/>
    <xf numFmtId="176" fontId="4" fillId="0" borderId="0" xfId="1" applyNumberFormat="1" applyFont="1"/>
    <xf numFmtId="0" fontId="22" fillId="0" borderId="0" xfId="6" applyFont="1" applyAlignment="1">
      <alignment horizontal="left" vertical="top"/>
    </xf>
    <xf numFmtId="0" fontId="4" fillId="0" borderId="46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19" fillId="0" borderId="0" xfId="6" applyFont="1" applyAlignment="1">
      <alignment wrapText="1"/>
    </xf>
    <xf numFmtId="0" fontId="19" fillId="0" borderId="0" xfId="6" applyFont="1" applyAlignment="1">
      <alignment horizontal="left"/>
    </xf>
    <xf numFmtId="0" fontId="19" fillId="0" borderId="38" xfId="6" applyFont="1" applyBorder="1" applyAlignment="1">
      <alignment horizontal="left"/>
    </xf>
    <xf numFmtId="0" fontId="19" fillId="0" borderId="5" xfId="6" applyFont="1" applyBorder="1"/>
    <xf numFmtId="0" fontId="8" fillId="0" borderId="6" xfId="6" applyBorder="1"/>
    <xf numFmtId="0" fontId="8" fillId="0" borderId="6" xfId="6" applyBorder="1" applyAlignment="1">
      <alignment vertical="center" textRotation="255"/>
    </xf>
    <xf numFmtId="0" fontId="8" fillId="0" borderId="47" xfId="6" applyBorder="1" applyAlignment="1">
      <alignment vertical="top" textRotation="255"/>
    </xf>
    <xf numFmtId="0" fontId="19" fillId="5" borderId="39" xfId="6" applyFont="1" applyFill="1" applyBorder="1" applyAlignment="1">
      <alignment vertical="center" wrapText="1"/>
    </xf>
    <xf numFmtId="0" fontId="19" fillId="4" borderId="4" xfId="6" applyFont="1" applyFill="1" applyBorder="1" applyAlignment="1">
      <alignment vertical="center"/>
    </xf>
    <xf numFmtId="0" fontId="8" fillId="2" borderId="4" xfId="6" applyFill="1" applyBorder="1" applyAlignment="1">
      <alignment vertical="center"/>
    </xf>
    <xf numFmtId="0" fontId="6" fillId="0" borderId="3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178" fontId="25" fillId="0" borderId="25" xfId="3" applyNumberFormat="1" applyFont="1" applyFill="1" applyBorder="1" applyAlignment="1">
      <alignment vertical="center"/>
    </xf>
    <xf numFmtId="178" fontId="25" fillId="0" borderId="24" xfId="3" applyNumberFormat="1" applyFont="1" applyFill="1" applyBorder="1" applyAlignment="1">
      <alignment vertical="center"/>
    </xf>
    <xf numFmtId="177" fontId="25" fillId="0" borderId="24" xfId="4" applyNumberFormat="1" applyFont="1" applyFill="1" applyBorder="1" applyAlignment="1">
      <alignment vertical="center"/>
    </xf>
    <xf numFmtId="179" fontId="25" fillId="0" borderId="23" xfId="1" applyNumberFormat="1" applyFont="1" applyBorder="1" applyAlignment="1">
      <alignment vertical="center"/>
    </xf>
    <xf numFmtId="178" fontId="25" fillId="0" borderId="19" xfId="3" applyNumberFormat="1" applyFont="1" applyFill="1" applyBorder="1" applyAlignment="1">
      <alignment vertical="center"/>
    </xf>
    <xf numFmtId="178" fontId="25" fillId="0" borderId="18" xfId="3" applyNumberFormat="1" applyFont="1" applyFill="1" applyBorder="1" applyAlignment="1">
      <alignment vertical="center"/>
    </xf>
    <xf numFmtId="177" fontId="25" fillId="0" borderId="18" xfId="4" applyNumberFormat="1" applyFont="1" applyFill="1" applyBorder="1" applyAlignment="1">
      <alignment vertical="center"/>
    </xf>
    <xf numFmtId="179" fontId="25" fillId="0" borderId="17" xfId="4" applyNumberFormat="1" applyFont="1" applyFill="1" applyBorder="1" applyAlignment="1">
      <alignment vertical="center"/>
    </xf>
    <xf numFmtId="178" fontId="25" fillId="0" borderId="30" xfId="3" applyNumberFormat="1" applyFont="1" applyFill="1" applyBorder="1" applyAlignment="1">
      <alignment vertical="center"/>
    </xf>
    <xf numFmtId="178" fontId="25" fillId="0" borderId="29" xfId="3" applyNumberFormat="1" applyFont="1" applyFill="1" applyBorder="1" applyAlignment="1">
      <alignment vertical="center"/>
    </xf>
    <xf numFmtId="177" fontId="25" fillId="0" borderId="29" xfId="4" applyNumberFormat="1" applyFont="1" applyFill="1" applyBorder="1" applyAlignment="1">
      <alignment vertical="center"/>
    </xf>
    <xf numFmtId="179" fontId="25" fillId="0" borderId="28" xfId="1" applyNumberFormat="1" applyFont="1" applyBorder="1" applyAlignment="1">
      <alignment vertical="center"/>
    </xf>
    <xf numFmtId="177" fontId="25" fillId="0" borderId="23" xfId="4" applyNumberFormat="1" applyFont="1" applyFill="1" applyBorder="1" applyAlignment="1">
      <alignment vertical="center"/>
    </xf>
    <xf numFmtId="177" fontId="25" fillId="0" borderId="17" xfId="4" applyNumberFormat="1" applyFont="1" applyFill="1" applyBorder="1" applyAlignment="1">
      <alignment vertical="center"/>
    </xf>
    <xf numFmtId="178" fontId="25" fillId="0" borderId="15" xfId="3" applyNumberFormat="1" applyFont="1" applyFill="1" applyBorder="1" applyAlignment="1">
      <alignment vertical="center"/>
    </xf>
    <xf numFmtId="178" fontId="25" fillId="0" borderId="14" xfId="3" applyNumberFormat="1" applyFont="1" applyFill="1" applyBorder="1" applyAlignment="1">
      <alignment vertical="center"/>
    </xf>
    <xf numFmtId="177" fontId="25" fillId="0" borderId="13" xfId="4" applyNumberFormat="1" applyFont="1" applyFill="1" applyBorder="1" applyAlignment="1">
      <alignment vertical="center"/>
    </xf>
    <xf numFmtId="178" fontId="25" fillId="0" borderId="10" xfId="3" applyNumberFormat="1" applyFont="1" applyFill="1" applyBorder="1" applyAlignment="1">
      <alignment vertical="center"/>
    </xf>
    <xf numFmtId="178" fontId="25" fillId="0" borderId="9" xfId="3" applyNumberFormat="1" applyFont="1" applyFill="1" applyBorder="1" applyAlignment="1">
      <alignment vertical="center"/>
    </xf>
    <xf numFmtId="177" fontId="25" fillId="0" borderId="8" xfId="3" applyNumberFormat="1" applyFont="1" applyFill="1" applyBorder="1" applyAlignment="1">
      <alignment horizontal="right" vertical="center"/>
    </xf>
    <xf numFmtId="176" fontId="5" fillId="0" borderId="22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176" fontId="5" fillId="0" borderId="44" xfId="1" applyNumberFormat="1" applyFont="1" applyBorder="1" applyAlignment="1">
      <alignment vertical="center"/>
    </xf>
    <xf numFmtId="38" fontId="0" fillId="13" borderId="0" xfId="7" applyFont="1" applyFill="1" applyBorder="1"/>
    <xf numFmtId="38" fontId="0" fillId="0" borderId="0" xfId="7" applyFont="1" applyBorder="1"/>
    <xf numFmtId="38" fontId="8" fillId="0" borderId="0" xfId="7" applyFont="1" applyBorder="1"/>
    <xf numFmtId="38" fontId="8" fillId="0" borderId="0" xfId="7" applyFont="1" applyFill="1" applyBorder="1"/>
    <xf numFmtId="38" fontId="0" fillId="0" borderId="0" xfId="7" applyFont="1" applyFill="1" applyBorder="1"/>
    <xf numFmtId="38" fontId="23" fillId="0" borderId="0" xfId="7" applyFont="1" applyFill="1" applyBorder="1"/>
    <xf numFmtId="38" fontId="20" fillId="0" borderId="0" xfId="7" applyFont="1" applyBorder="1"/>
    <xf numFmtId="0" fontId="5" fillId="0" borderId="4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vertical="center"/>
    </xf>
    <xf numFmtId="0" fontId="4" fillId="0" borderId="0" xfId="2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24" fillId="0" borderId="0" xfId="1" applyFont="1" applyAlignment="1">
      <alignment horizontal="left"/>
    </xf>
    <xf numFmtId="0" fontId="7" fillId="0" borderId="0" xfId="2" applyFont="1" applyAlignment="1">
      <alignment horizontal="left" vertical="center" shrinkToFit="1"/>
    </xf>
    <xf numFmtId="0" fontId="24" fillId="0" borderId="0" xfId="2" applyFont="1" applyAlignment="1">
      <alignment horizontal="left" vertical="center" shrinkToFit="1"/>
    </xf>
    <xf numFmtId="0" fontId="9" fillId="0" borderId="0" xfId="2" applyFont="1" applyAlignment="1">
      <alignment horizontal="right"/>
    </xf>
    <xf numFmtId="0" fontId="4" fillId="0" borderId="35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27" xfId="1" applyFont="1" applyBorder="1" applyAlignment="1">
      <alignment vertical="center" textRotation="255"/>
    </xf>
    <xf numFmtId="0" fontId="4" fillId="0" borderId="21" xfId="1" applyFont="1" applyBorder="1" applyAlignment="1">
      <alignment vertical="center" textRotation="255"/>
    </xf>
    <xf numFmtId="0" fontId="4" fillId="0" borderId="31" xfId="1" applyFont="1" applyBorder="1" applyAlignment="1">
      <alignment vertical="center" textRotation="255"/>
    </xf>
    <xf numFmtId="176" fontId="4" fillId="0" borderId="26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vertical="center"/>
    </xf>
    <xf numFmtId="176" fontId="4" fillId="0" borderId="29" xfId="1" applyNumberFormat="1" applyFont="1" applyBorder="1" applyAlignment="1">
      <alignment vertical="center"/>
    </xf>
    <xf numFmtId="0" fontId="4" fillId="0" borderId="16" xfId="1" applyFont="1" applyBorder="1" applyAlignment="1">
      <alignment vertical="center" textRotation="255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horizontal="distributed" vertical="center" wrapText="1" indent="1"/>
    </xf>
    <xf numFmtId="176" fontId="4" fillId="0" borderId="9" xfId="1" applyNumberFormat="1" applyFont="1" applyBorder="1" applyAlignment="1">
      <alignment horizontal="distributed" vertical="center" indent="1"/>
    </xf>
    <xf numFmtId="176" fontId="4" fillId="0" borderId="8" xfId="1" applyNumberFormat="1" applyFont="1" applyBorder="1" applyAlignment="1">
      <alignment horizontal="distributed" vertical="center" indent="1"/>
    </xf>
    <xf numFmtId="0" fontId="19" fillId="0" borderId="0" xfId="6" applyFont="1"/>
    <xf numFmtId="0" fontId="19" fillId="0" borderId="0" xfId="6" applyFont="1" applyAlignment="1">
      <alignment wrapText="1"/>
    </xf>
    <xf numFmtId="0" fontId="18" fillId="0" borderId="0" xfId="6" applyFont="1" applyAlignment="1">
      <alignment horizontal="center" vertical="center"/>
    </xf>
    <xf numFmtId="0" fontId="19" fillId="0" borderId="0" xfId="6" applyFont="1" applyAlignment="1">
      <alignment horizontal="left"/>
    </xf>
    <xf numFmtId="0" fontId="19" fillId="0" borderId="38" xfId="6" applyFont="1" applyBorder="1" applyAlignment="1">
      <alignment horizontal="left"/>
    </xf>
    <xf numFmtId="0" fontId="20" fillId="0" borderId="5" xfId="6" applyFont="1" applyBorder="1" applyAlignment="1">
      <alignment horizontal="center"/>
    </xf>
    <xf numFmtId="0" fontId="19" fillId="10" borderId="4" xfId="6" applyFont="1" applyFill="1" applyBorder="1" applyAlignment="1">
      <alignment horizontal="center" vertical="center"/>
    </xf>
    <xf numFmtId="0" fontId="19" fillId="10" borderId="39" xfId="6" applyFont="1" applyFill="1" applyBorder="1" applyAlignment="1">
      <alignment horizontal="center" vertical="center"/>
    </xf>
    <xf numFmtId="0" fontId="19" fillId="10" borderId="7" xfId="6" applyFont="1" applyFill="1" applyBorder="1" applyAlignment="1">
      <alignment horizontal="center" vertical="center"/>
    </xf>
    <xf numFmtId="0" fontId="19" fillId="7" borderId="39" xfId="6" applyFont="1" applyFill="1" applyBorder="1" applyAlignment="1">
      <alignment horizontal="center" vertical="center"/>
    </xf>
    <xf numFmtId="0" fontId="19" fillId="7" borderId="7" xfId="6" applyFont="1" applyFill="1" applyBorder="1" applyAlignment="1">
      <alignment horizontal="center" vertical="center"/>
    </xf>
    <xf numFmtId="0" fontId="21" fillId="8" borderId="39" xfId="6" applyFont="1" applyFill="1" applyBorder="1" applyAlignment="1">
      <alignment horizontal="center" vertical="center"/>
    </xf>
    <xf numFmtId="0" fontId="21" fillId="8" borderId="7" xfId="6" applyFont="1" applyFill="1" applyBorder="1" applyAlignment="1">
      <alignment horizontal="center" vertical="center"/>
    </xf>
    <xf numFmtId="0" fontId="19" fillId="0" borderId="5" xfId="6" applyFont="1" applyBorder="1"/>
    <xf numFmtId="0" fontId="19" fillId="6" borderId="4" xfId="6" applyFont="1" applyFill="1" applyBorder="1" applyAlignment="1">
      <alignment horizontal="center" vertical="center" shrinkToFit="1"/>
    </xf>
    <xf numFmtId="0" fontId="19" fillId="6" borderId="39" xfId="6" applyFont="1" applyFill="1" applyBorder="1" applyAlignment="1">
      <alignment horizontal="center" vertical="center" shrinkToFit="1"/>
    </xf>
    <xf numFmtId="0" fontId="19" fillId="6" borderId="7" xfId="6" applyFont="1" applyFill="1" applyBorder="1" applyAlignment="1">
      <alignment horizontal="center" vertical="center" shrinkToFit="1"/>
    </xf>
    <xf numFmtId="0" fontId="8" fillId="0" borderId="6" xfId="6" applyBorder="1" applyAlignment="1">
      <alignment horizontal="left" vertical="center" textRotation="255"/>
    </xf>
    <xf numFmtId="0" fontId="8" fillId="0" borderId="37" xfId="6" applyBorder="1" applyAlignment="1">
      <alignment horizontal="left" vertical="center" textRotation="255"/>
    </xf>
    <xf numFmtId="0" fontId="19" fillId="5" borderId="39" xfId="6" applyFont="1" applyFill="1" applyBorder="1" applyAlignment="1">
      <alignment horizontal="center" vertical="center" wrapText="1"/>
    </xf>
    <xf numFmtId="0" fontId="21" fillId="4" borderId="39" xfId="6" applyFont="1" applyFill="1" applyBorder="1" applyAlignment="1">
      <alignment horizontal="center" vertical="center"/>
    </xf>
    <xf numFmtId="0" fontId="19" fillId="9" borderId="4" xfId="6" applyFont="1" applyFill="1" applyBorder="1" applyAlignment="1">
      <alignment horizontal="center" vertical="center"/>
    </xf>
    <xf numFmtId="0" fontId="19" fillId="9" borderId="39" xfId="6" applyFont="1" applyFill="1" applyBorder="1" applyAlignment="1">
      <alignment horizontal="center" vertical="center"/>
    </xf>
    <xf numFmtId="0" fontId="19" fillId="9" borderId="7" xfId="6" applyFont="1" applyFill="1" applyBorder="1" applyAlignment="1">
      <alignment horizontal="center" vertical="center"/>
    </xf>
    <xf numFmtId="0" fontId="19" fillId="3" borderId="39" xfId="6" applyFont="1" applyFill="1" applyBorder="1" applyAlignment="1">
      <alignment horizontal="center" vertical="center"/>
    </xf>
    <xf numFmtId="0" fontId="19" fillId="0" borderId="5" xfId="6" applyFont="1" applyBorder="1" applyAlignment="1">
      <alignment horizontal="left"/>
    </xf>
    <xf numFmtId="0" fontId="19" fillId="2" borderId="39" xfId="6" applyFont="1" applyFill="1" applyBorder="1" applyAlignment="1">
      <alignment horizontal="center" vertical="center"/>
    </xf>
    <xf numFmtId="180" fontId="18" fillId="0" borderId="0" xfId="6" applyNumberFormat="1" applyFont="1" applyAlignment="1">
      <alignment horizontal="center" vertical="top"/>
    </xf>
  </cellXfs>
  <cellStyles count="8">
    <cellStyle name="パーセント 2" xfId="4" xr:uid="{00000000-0005-0000-0000-000000000000}"/>
    <cellStyle name="桁区切り 2" xfId="3" xr:uid="{00000000-0005-0000-0000-000001000000}"/>
    <cellStyle name="桁区切り 3" xfId="7" xr:uid="{00000000-0005-0000-0000-000002000000}"/>
    <cellStyle name="標準" xfId="0" builtinId="0"/>
    <cellStyle name="標準 2" xfId="2" xr:uid="{00000000-0005-0000-0000-000004000000}"/>
    <cellStyle name="標準 3" xfId="6" xr:uid="{00000000-0005-0000-0000-000005000000}"/>
    <cellStyle name="標準_21教育庁所管事業予算見積　各会派用（P1総括表）" xfId="1" xr:uid="{00000000-0005-0000-0000-000006000000}"/>
    <cellStyle name="標準_23教育庁所管事業予算（HP、「きょういく」掲載用）" xfId="5" xr:uid="{00000000-0005-0000-0000-000007000000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</xdr:colOff>
      <xdr:row>3</xdr:row>
      <xdr:rowOff>30480</xdr:rowOff>
    </xdr:from>
    <xdr:to>
      <xdr:col>12</xdr:col>
      <xdr:colOff>507</xdr:colOff>
      <xdr:row>85</xdr:row>
      <xdr:rowOff>46098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" y="723900"/>
          <a:ext cx="5852667" cy="4359018"/>
        </a:xfrm>
        <a:prstGeom prst="rect">
          <a:avLst/>
        </a:prstGeom>
      </xdr:spPr>
    </xdr:pic>
    <xdr:clientData/>
  </xdr:twoCellAnchor>
  <xdr:twoCellAnchor>
    <xdr:from>
      <xdr:col>7</xdr:col>
      <xdr:colOff>496956</xdr:colOff>
      <xdr:row>55</xdr:row>
      <xdr:rowOff>33131</xdr:rowOff>
    </xdr:from>
    <xdr:to>
      <xdr:col>12</xdr:col>
      <xdr:colOff>11905</xdr:colOff>
      <xdr:row>68</xdr:row>
      <xdr:rowOff>57977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131696" y="2883011"/>
          <a:ext cx="1724749" cy="710646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488674</xdr:colOff>
      <xdr:row>19</xdr:row>
      <xdr:rowOff>23811</xdr:rowOff>
    </xdr:from>
    <xdr:to>
      <xdr:col>12</xdr:col>
      <xdr:colOff>0</xdr:colOff>
      <xdr:row>34</xdr:row>
      <xdr:rowOff>16564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V="1">
          <a:off x="4123414" y="983931"/>
          <a:ext cx="1721126" cy="762373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420922</xdr:colOff>
      <xdr:row>65</xdr:row>
      <xdr:rowOff>9525</xdr:rowOff>
    </xdr:from>
    <xdr:to>
      <xdr:col>6</xdr:col>
      <xdr:colOff>598998</xdr:colOff>
      <xdr:row>74</xdr:row>
      <xdr:rowOff>11595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208062" y="3979545"/>
          <a:ext cx="178076" cy="48213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55</xdr:row>
      <xdr:rowOff>50358</xdr:rowOff>
    </xdr:from>
    <xdr:to>
      <xdr:col>7</xdr:col>
      <xdr:colOff>497840</xdr:colOff>
      <xdr:row>63</xdr:row>
      <xdr:rowOff>35560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701415" y="2900238"/>
          <a:ext cx="431165" cy="41192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331967</xdr:colOff>
      <xdr:row>49</xdr:row>
      <xdr:rowOff>22860</xdr:rowOff>
    </xdr:from>
    <xdr:to>
      <xdr:col>3</xdr:col>
      <xdr:colOff>775914</xdr:colOff>
      <xdr:row>52</xdr:row>
      <xdr:rowOff>2651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528307" y="3139440"/>
          <a:ext cx="443947" cy="13981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477520</xdr:colOff>
      <xdr:row>16</xdr:row>
      <xdr:rowOff>5080</xdr:rowOff>
    </xdr:from>
    <xdr:to>
      <xdr:col>5</xdr:col>
      <xdr:colOff>17369</xdr:colOff>
      <xdr:row>18</xdr:row>
      <xdr:rowOff>5726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3460" y="805180"/>
          <a:ext cx="149449" cy="10732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831215</xdr:colOff>
      <xdr:row>56</xdr:row>
      <xdr:rowOff>41275</xdr:rowOff>
    </xdr:from>
    <xdr:to>
      <xdr:col>15</xdr:col>
      <xdr:colOff>48260</xdr:colOff>
      <xdr:row>59</xdr:row>
      <xdr:rowOff>50801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7750175" y="2944495"/>
          <a:ext cx="390525" cy="169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75.6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%)</a:t>
          </a:r>
        </a:p>
      </xdr:txBody>
    </xdr:sp>
    <xdr:clientData/>
  </xdr:twoCellAnchor>
  <xdr:twoCellAnchor>
    <xdr:from>
      <xdr:col>14</xdr:col>
      <xdr:colOff>106045</xdr:colOff>
      <xdr:row>30</xdr:row>
      <xdr:rowOff>12700</xdr:rowOff>
    </xdr:from>
    <xdr:to>
      <xdr:col>14</xdr:col>
      <xdr:colOff>109220</xdr:colOff>
      <xdr:row>41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7969885" y="1529080"/>
          <a:ext cx="3175" cy="58356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121920</xdr:colOff>
      <xdr:row>60</xdr:row>
      <xdr:rowOff>31750</xdr:rowOff>
    </xdr:from>
    <xdr:to>
      <xdr:col>14</xdr:col>
      <xdr:colOff>125096</xdr:colOff>
      <xdr:row>68</xdr:row>
      <xdr:rowOff>12700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985760" y="3148330"/>
          <a:ext cx="3176" cy="40767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1104902</xdr:colOff>
      <xdr:row>19</xdr:row>
      <xdr:rowOff>19053</xdr:rowOff>
    </xdr:from>
    <xdr:to>
      <xdr:col>13</xdr:col>
      <xdr:colOff>76200</xdr:colOff>
      <xdr:row>20</xdr:row>
      <xdr:rowOff>19050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 flipV="1">
          <a:off x="6918962" y="979173"/>
          <a:ext cx="76198" cy="5333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1000125</xdr:colOff>
      <xdr:row>19</xdr:row>
      <xdr:rowOff>28575</xdr:rowOff>
    </xdr:from>
    <xdr:to>
      <xdr:col>16</xdr:col>
      <xdr:colOff>47626</xdr:colOff>
      <xdr:row>20</xdr:row>
      <xdr:rowOff>28575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 flipV="1">
          <a:off x="9092565" y="988695"/>
          <a:ext cx="121921" cy="5334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V2020.kyoiku.tocho.local/H&#32113;&#35336;/&#9632;&#25945;&#32946;&#24193;&#22522;&#30990;&#36039;&#26009;/19_&#65302;&#24180;&#29256;/10_&#25945;&#32946;&#24193;&#22522;&#30990;&#36039;&#26009;&#12398;HP&#20844;&#34920;&#65288;&#26481;&#20140;&#37117;&#25945;&#32946;&#34892;&#25919;&#22522;&#30990;&#12487;&#12540;&#12479;&#65289;/01&#20316;&#25104;/01&#12288;&#12456;&#12463;&#12475;&#12523;/&#20316;&#25104;&#20803;&#12487;&#12540;&#12479;/&#20104;&#31639;&#25285;&#24403;&#12363;&#12425;&#12418;&#12425;&#12358;/&#26356;&#26032;&#12288;&#20196;&#21644;&#65302;&#24180;&#24230;&#25945;&#32946;&#20104;&#31639;(&#21152;&#2403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円グラフバックデータ"/>
      <sheetName val="①円グラフ本体"/>
      <sheetName val="②教育庁所管事業予算"/>
      <sheetName val="③教育費の財源"/>
      <sheetName val="④都予算と教育予算推移"/>
    </sheetNames>
    <sheetDataSet>
      <sheetData sheetId="0">
        <row r="3">
          <cell r="J3" t="str">
            <v>小中学校費</v>
          </cell>
        </row>
        <row r="6">
          <cell r="J6" t="str">
            <v>社会教育費</v>
          </cell>
          <cell r="L6">
            <v>1.0999999999999999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view="pageBreakPreview" zoomScale="145" zoomScaleNormal="90" zoomScaleSheetLayoutView="145" workbookViewId="0">
      <selection activeCell="H12" sqref="H12"/>
    </sheetView>
  </sheetViews>
  <sheetFormatPr baseColWidth="10" defaultColWidth="9" defaultRowHeight="12"/>
  <cols>
    <col min="1" max="1" width="0.83203125" style="1" customWidth="1"/>
    <col min="2" max="2" width="3.1640625" style="1" customWidth="1"/>
    <col min="3" max="3" width="1.1640625" style="1" customWidth="1"/>
    <col min="4" max="8" width="8.1640625" style="1" customWidth="1"/>
    <col min="9" max="9" width="8" style="1" customWidth="1"/>
    <col min="10" max="10" width="0.83203125" style="1" customWidth="1"/>
    <col min="11" max="11" width="9" style="1"/>
    <col min="12" max="17" width="5.83203125" style="1" customWidth="1"/>
    <col min="18" max="18" width="9" style="1"/>
    <col min="19" max="24" width="7.1640625" style="1" customWidth="1"/>
    <col min="25" max="16384" width="9" style="1"/>
  </cols>
  <sheetData>
    <row r="1" spans="1:24" s="16" customFormat="1" ht="18" customHeight="1">
      <c r="B1" s="101" t="s">
        <v>37</v>
      </c>
      <c r="C1" s="101"/>
      <c r="D1" s="101"/>
      <c r="E1" s="101"/>
      <c r="F1" s="101"/>
      <c r="G1" s="101"/>
      <c r="J1" s="19"/>
      <c r="K1" s="19"/>
      <c r="L1" s="19"/>
      <c r="M1" s="19"/>
      <c r="N1" s="19"/>
      <c r="O1" s="19"/>
      <c r="P1" s="19"/>
      <c r="Q1" s="19"/>
      <c r="R1" s="18"/>
      <c r="S1" s="17"/>
      <c r="T1" s="17"/>
      <c r="U1" s="17"/>
      <c r="V1" s="17"/>
      <c r="W1" s="17"/>
      <c r="X1" s="17"/>
    </row>
    <row r="2" spans="1:24" s="16" customFormat="1" ht="18" customHeight="1">
      <c r="B2" s="102" t="s">
        <v>38</v>
      </c>
      <c r="C2" s="102"/>
      <c r="D2" s="102"/>
      <c r="E2" s="102"/>
      <c r="F2" s="102"/>
      <c r="G2" s="102"/>
      <c r="J2" s="19"/>
      <c r="K2" s="19"/>
      <c r="L2" s="19"/>
      <c r="M2" s="19"/>
      <c r="N2" s="19"/>
      <c r="O2" s="19"/>
      <c r="P2" s="19"/>
      <c r="Q2" s="19"/>
      <c r="R2" s="18"/>
      <c r="S2" s="17"/>
      <c r="T2" s="17"/>
      <c r="U2" s="17"/>
      <c r="V2" s="17"/>
      <c r="W2" s="17"/>
      <c r="X2" s="17"/>
    </row>
    <row r="3" spans="1:24" s="11" customFormat="1" ht="11.25" customHeight="1">
      <c r="A3" s="15"/>
      <c r="B3" s="15"/>
      <c r="C3" s="15"/>
      <c r="D3" s="15"/>
      <c r="E3" s="15"/>
      <c r="F3" s="15"/>
      <c r="G3" s="15"/>
      <c r="H3" s="103" t="s">
        <v>3</v>
      </c>
      <c r="I3" s="103"/>
      <c r="J3" s="14"/>
      <c r="K3" s="14"/>
      <c r="L3" s="14"/>
      <c r="M3" s="14"/>
      <c r="N3" s="14"/>
      <c r="O3" s="14"/>
      <c r="P3" s="14"/>
      <c r="Q3" s="14"/>
      <c r="R3" s="13"/>
      <c r="S3" s="12"/>
      <c r="T3" s="12"/>
      <c r="U3" s="12"/>
      <c r="V3" s="12"/>
      <c r="W3" s="12"/>
      <c r="X3" s="12"/>
    </row>
    <row r="4" spans="1:24" s="6" customFormat="1" ht="30.75" customHeight="1">
      <c r="B4" s="104" t="s">
        <v>13</v>
      </c>
      <c r="C4" s="105"/>
      <c r="D4" s="106"/>
      <c r="E4" s="56" t="s">
        <v>39</v>
      </c>
      <c r="F4" s="56" t="s">
        <v>40</v>
      </c>
      <c r="G4" s="57" t="s">
        <v>41</v>
      </c>
      <c r="H4" s="57" t="s">
        <v>42</v>
      </c>
      <c r="I4" s="58" t="s">
        <v>43</v>
      </c>
    </row>
    <row r="5" spans="1:24" s="6" customFormat="1" ht="21" customHeight="1">
      <c r="B5" s="107" t="s">
        <v>12</v>
      </c>
      <c r="C5" s="110" t="s">
        <v>36</v>
      </c>
      <c r="D5" s="111"/>
      <c r="E5" s="59">
        <v>1009413</v>
      </c>
      <c r="F5" s="59">
        <v>896484</v>
      </c>
      <c r="G5" s="60">
        <v>112929</v>
      </c>
      <c r="H5" s="61">
        <v>12.6</v>
      </c>
      <c r="I5" s="62">
        <v>100</v>
      </c>
      <c r="L5"/>
      <c r="M5"/>
      <c r="N5"/>
      <c r="O5"/>
      <c r="P5"/>
      <c r="Q5"/>
    </row>
    <row r="6" spans="1:24" s="6" customFormat="1" ht="21" customHeight="1">
      <c r="B6" s="108"/>
      <c r="C6" s="112"/>
      <c r="D6" s="8" t="s">
        <v>11</v>
      </c>
      <c r="E6" s="63">
        <v>763753</v>
      </c>
      <c r="F6" s="63">
        <v>711681</v>
      </c>
      <c r="G6" s="64">
        <v>52072</v>
      </c>
      <c r="H6" s="65">
        <v>7.3170000000000002</v>
      </c>
      <c r="I6" s="66">
        <v>75.7</v>
      </c>
      <c r="L6"/>
      <c r="M6"/>
      <c r="N6"/>
      <c r="O6"/>
      <c r="P6"/>
      <c r="Q6"/>
    </row>
    <row r="7" spans="1:24" s="6" customFormat="1" ht="21" customHeight="1">
      <c r="B7" s="109"/>
      <c r="C7" s="113"/>
      <c r="D7" s="10" t="s">
        <v>10</v>
      </c>
      <c r="E7" s="67">
        <v>245660</v>
      </c>
      <c r="F7" s="67">
        <v>184803</v>
      </c>
      <c r="G7" s="68">
        <v>60857</v>
      </c>
      <c r="H7" s="69">
        <v>32.9</v>
      </c>
      <c r="I7" s="70">
        <v>24.3</v>
      </c>
      <c r="J7" s="9"/>
      <c r="K7" s="9"/>
      <c r="L7"/>
      <c r="M7"/>
      <c r="N7"/>
      <c r="O7"/>
      <c r="P7"/>
      <c r="Q7"/>
    </row>
    <row r="8" spans="1:24" s="6" customFormat="1" ht="21" customHeight="1">
      <c r="B8" s="107" t="s">
        <v>9</v>
      </c>
      <c r="C8" s="110" t="s">
        <v>8</v>
      </c>
      <c r="D8" s="111"/>
      <c r="E8" s="59">
        <v>174291</v>
      </c>
      <c r="F8" s="59">
        <v>164633</v>
      </c>
      <c r="G8" s="60">
        <v>9658</v>
      </c>
      <c r="H8" s="71">
        <v>5.9</v>
      </c>
      <c r="I8" s="44"/>
      <c r="L8"/>
      <c r="M8"/>
      <c r="N8"/>
      <c r="O8"/>
      <c r="P8"/>
      <c r="Q8"/>
    </row>
    <row r="9" spans="1:24" ht="21" customHeight="1">
      <c r="B9" s="108"/>
      <c r="C9" s="112"/>
      <c r="D9" s="8" t="s">
        <v>7</v>
      </c>
      <c r="E9" s="63">
        <v>151482</v>
      </c>
      <c r="F9" s="63">
        <v>144060</v>
      </c>
      <c r="G9" s="64">
        <v>7422</v>
      </c>
      <c r="H9" s="72">
        <v>5.2</v>
      </c>
      <c r="I9" s="45"/>
      <c r="L9"/>
      <c r="M9"/>
      <c r="N9"/>
      <c r="O9"/>
      <c r="P9"/>
      <c r="Q9"/>
      <c r="R9" s="6"/>
      <c r="S9" s="6"/>
      <c r="T9" s="6"/>
      <c r="U9" s="6"/>
      <c r="V9" s="6"/>
      <c r="W9" s="6"/>
    </row>
    <row r="10" spans="1:24" ht="21" customHeight="1" thickBot="1">
      <c r="B10" s="114"/>
      <c r="C10" s="115"/>
      <c r="D10" s="7" t="s">
        <v>6</v>
      </c>
      <c r="E10" s="73">
        <v>22809</v>
      </c>
      <c r="F10" s="73">
        <v>20573</v>
      </c>
      <c r="G10" s="74">
        <v>2236</v>
      </c>
      <c r="H10" s="75">
        <v>10.9</v>
      </c>
      <c r="I10" s="45"/>
      <c r="L10"/>
      <c r="M10"/>
      <c r="N10"/>
      <c r="O10"/>
      <c r="P10"/>
      <c r="Q10"/>
      <c r="R10" s="6"/>
      <c r="S10" s="6"/>
      <c r="T10" s="6"/>
      <c r="U10" s="6"/>
      <c r="V10" s="6"/>
      <c r="W10" s="6"/>
    </row>
    <row r="11" spans="1:24" s="6" customFormat="1" ht="24.75" customHeight="1" thickTop="1">
      <c r="B11" s="116" t="s">
        <v>5</v>
      </c>
      <c r="C11" s="117"/>
      <c r="D11" s="118"/>
      <c r="E11" s="76">
        <f>E5-E8</f>
        <v>835122</v>
      </c>
      <c r="F11" s="76">
        <f>F5-F8</f>
        <v>731851</v>
      </c>
      <c r="G11" s="77">
        <f t="shared" ref="G11" si="0">E11-F11</f>
        <v>103271</v>
      </c>
      <c r="H11" s="78">
        <f>ROUND((E11/F11-1)*100,1)</f>
        <v>14.1</v>
      </c>
      <c r="I11" s="45"/>
      <c r="L11"/>
      <c r="M11"/>
      <c r="N11"/>
      <c r="O11"/>
      <c r="P11"/>
      <c r="Q11"/>
    </row>
    <row r="12" spans="1:24" s="4" customFormat="1" ht="12" customHeight="1">
      <c r="B12" s="5" t="s">
        <v>4</v>
      </c>
    </row>
    <row r="13" spans="1:24" s="4" customFormat="1" ht="12" customHeight="1">
      <c r="B13" s="5"/>
    </row>
    <row r="14" spans="1:24" ht="14">
      <c r="B14" s="100" t="s">
        <v>44</v>
      </c>
      <c r="C14" s="100"/>
      <c r="D14" s="100"/>
      <c r="E14" s="100"/>
      <c r="F14" s="100"/>
      <c r="G14" s="100"/>
      <c r="H14" s="100"/>
      <c r="I14" s="100"/>
    </row>
    <row r="15" spans="1:24" ht="14">
      <c r="B15" s="3"/>
      <c r="C15" s="3"/>
      <c r="D15" s="3"/>
      <c r="E15" s="3"/>
      <c r="F15" s="3"/>
      <c r="G15" s="98" t="s">
        <v>3</v>
      </c>
      <c r="H15" s="98"/>
      <c r="I15" s="3"/>
    </row>
    <row r="16" spans="1:24" ht="15" customHeight="1">
      <c r="B16" s="99" t="s">
        <v>2</v>
      </c>
      <c r="C16" s="99"/>
      <c r="D16" s="99"/>
      <c r="E16" s="99"/>
      <c r="F16" s="99"/>
      <c r="G16" s="99" t="s">
        <v>1</v>
      </c>
      <c r="H16" s="99"/>
    </row>
    <row r="17" spans="2:13" ht="15" customHeight="1">
      <c r="B17" s="23" t="s">
        <v>25</v>
      </c>
      <c r="C17" s="21" t="s">
        <v>34</v>
      </c>
      <c r="D17" s="21"/>
      <c r="E17" s="21"/>
      <c r="F17" s="22"/>
      <c r="G17" s="79"/>
      <c r="H17" s="80">
        <v>72311</v>
      </c>
      <c r="M17" s="20"/>
    </row>
    <row r="18" spans="2:13" ht="15" customHeight="1">
      <c r="B18" s="24" t="s">
        <v>26</v>
      </c>
      <c r="C18" s="92" t="s">
        <v>17</v>
      </c>
      <c r="D18" s="92"/>
      <c r="E18" s="92"/>
      <c r="F18" s="93"/>
      <c r="G18" s="81"/>
      <c r="H18" s="82">
        <v>512813</v>
      </c>
      <c r="M18" s="20"/>
    </row>
    <row r="19" spans="2:13" ht="15" customHeight="1">
      <c r="B19" s="24" t="s">
        <v>27</v>
      </c>
      <c r="C19" s="92" t="s">
        <v>18</v>
      </c>
      <c r="D19" s="92"/>
      <c r="E19" s="92"/>
      <c r="F19" s="93"/>
      <c r="G19" s="81"/>
      <c r="H19" s="82">
        <v>155345</v>
      </c>
      <c r="M19" s="20"/>
    </row>
    <row r="20" spans="2:13" ht="15" customHeight="1">
      <c r="B20" s="24" t="s">
        <v>28</v>
      </c>
      <c r="C20" s="92" t="s">
        <v>19</v>
      </c>
      <c r="D20" s="92"/>
      <c r="E20" s="92"/>
      <c r="F20" s="93"/>
      <c r="G20" s="81"/>
      <c r="H20" s="82">
        <v>100962</v>
      </c>
      <c r="M20" s="20"/>
    </row>
    <row r="21" spans="2:13" ht="15" customHeight="1">
      <c r="B21" s="24" t="s">
        <v>29</v>
      </c>
      <c r="C21" s="92" t="s">
        <v>20</v>
      </c>
      <c r="D21" s="92"/>
      <c r="E21" s="92"/>
      <c r="F21" s="93"/>
      <c r="G21" s="81"/>
      <c r="H21" s="82">
        <v>2872</v>
      </c>
      <c r="M21" s="20"/>
    </row>
    <row r="22" spans="2:13" ht="15" customHeight="1">
      <c r="B22" s="24" t="s">
        <v>30</v>
      </c>
      <c r="C22" s="92" t="s">
        <v>21</v>
      </c>
      <c r="D22" s="92"/>
      <c r="E22" s="92"/>
      <c r="F22" s="93"/>
      <c r="G22" s="81"/>
      <c r="H22" s="82">
        <v>44851</v>
      </c>
      <c r="M22" s="20"/>
    </row>
    <row r="23" spans="2:13" ht="15" customHeight="1">
      <c r="B23" s="24" t="s">
        <v>31</v>
      </c>
      <c r="C23" s="92" t="s">
        <v>22</v>
      </c>
      <c r="D23" s="92"/>
      <c r="E23" s="92"/>
      <c r="F23" s="93"/>
      <c r="G23" s="81"/>
      <c r="H23" s="82">
        <v>43689</v>
      </c>
      <c r="M23" s="20"/>
    </row>
    <row r="24" spans="2:13" ht="15" customHeight="1">
      <c r="B24" s="24" t="s">
        <v>32</v>
      </c>
      <c r="C24" s="92" t="s">
        <v>23</v>
      </c>
      <c r="D24" s="92"/>
      <c r="E24" s="92"/>
      <c r="F24" s="93"/>
      <c r="G24" s="81"/>
      <c r="H24" s="82">
        <v>10830</v>
      </c>
      <c r="M24" s="20"/>
    </row>
    <row r="25" spans="2:13" ht="15" customHeight="1" thickBot="1">
      <c r="B25" s="25" t="s">
        <v>33</v>
      </c>
      <c r="C25" s="94" t="s">
        <v>24</v>
      </c>
      <c r="D25" s="94"/>
      <c r="E25" s="94"/>
      <c r="F25" s="95"/>
      <c r="G25" s="83"/>
      <c r="H25" s="84">
        <v>65740</v>
      </c>
      <c r="K25" s="42"/>
      <c r="M25" s="20"/>
    </row>
    <row r="26" spans="2:13" ht="15" customHeight="1" thickTop="1">
      <c r="B26" s="96" t="s">
        <v>0</v>
      </c>
      <c r="C26" s="96"/>
      <c r="D26" s="96"/>
      <c r="E26" s="96"/>
      <c r="F26" s="96"/>
      <c r="G26" s="97">
        <f>SUM(G17:H25)</f>
        <v>1009413</v>
      </c>
      <c r="H26" s="97"/>
    </row>
    <row r="27" spans="2:13">
      <c r="G27" s="2"/>
      <c r="H27" s="2"/>
    </row>
  </sheetData>
  <mergeCells count="25">
    <mergeCell ref="B14:I14"/>
    <mergeCell ref="B1:G1"/>
    <mergeCell ref="B2:G2"/>
    <mergeCell ref="H3:I3"/>
    <mergeCell ref="B4:D4"/>
    <mergeCell ref="B5:B7"/>
    <mergeCell ref="C5:D5"/>
    <mergeCell ref="C6:C7"/>
    <mergeCell ref="B8:B10"/>
    <mergeCell ref="C8:D8"/>
    <mergeCell ref="C9:C10"/>
    <mergeCell ref="B11:D11"/>
    <mergeCell ref="G15:H15"/>
    <mergeCell ref="B16:F16"/>
    <mergeCell ref="G16:H16"/>
    <mergeCell ref="C18:F18"/>
    <mergeCell ref="C19:F19"/>
    <mergeCell ref="C20:F20"/>
    <mergeCell ref="C21:F21"/>
    <mergeCell ref="C25:F25"/>
    <mergeCell ref="B26:F26"/>
    <mergeCell ref="G26:H26"/>
    <mergeCell ref="C22:F22"/>
    <mergeCell ref="C23:F23"/>
    <mergeCell ref="C24:F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30" fitToHeight="0" orientation="portrait" r:id="rId1"/>
  <ignoredErrors>
    <ignoredError sqref="B17:B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9"/>
  <sheetViews>
    <sheetView showGridLines="0" tabSelected="1" view="pageBreakPreview" zoomScaleNormal="85" zoomScaleSheetLayoutView="100" workbookViewId="0"/>
  </sheetViews>
  <sheetFormatPr baseColWidth="10" defaultColWidth="8.83203125" defaultRowHeight="14"/>
  <cols>
    <col min="1" max="1" width="4.83203125" style="26" customWidth="1"/>
    <col min="2" max="2" width="3.83203125" style="26" customWidth="1"/>
    <col min="3" max="3" width="8.83203125" style="26"/>
    <col min="4" max="4" width="20" style="26" customWidth="1"/>
    <col min="5" max="7" width="8.83203125" style="26"/>
    <col min="8" max="8" width="9" style="26" customWidth="1"/>
    <col min="9" max="9" width="8.83203125" style="26" customWidth="1"/>
    <col min="10" max="10" width="4.6640625" style="26" customWidth="1"/>
    <col min="11" max="11" width="4.33203125" style="26" customWidth="1"/>
    <col min="12" max="12" width="5.5" style="26" customWidth="1"/>
    <col min="13" max="13" width="15.6640625" style="26" customWidth="1"/>
    <col min="14" max="14" width="13.83203125" style="26" customWidth="1"/>
    <col min="15" max="15" width="3.33203125" style="26" customWidth="1"/>
    <col min="16" max="16" width="15.6640625" style="26" customWidth="1"/>
    <col min="17" max="17" width="16.6640625" style="26" bestFit="1" customWidth="1"/>
    <col min="18" max="18" width="3.83203125" style="26" customWidth="1"/>
    <col min="19" max="16384" width="8.83203125" style="26"/>
  </cols>
  <sheetData>
    <row r="1" spans="1:16" ht="46.25" customHeight="1">
      <c r="A1" s="43" t="s">
        <v>45</v>
      </c>
    </row>
    <row r="2" spans="1:16" ht="4.5" customHeight="1"/>
    <row r="3" spans="1:16" ht="4.5" customHeight="1"/>
    <row r="4" spans="1:16" ht="4.5" customHeight="1"/>
    <row r="5" spans="1:16" ht="4.5" customHeight="1"/>
    <row r="6" spans="1:16" ht="4.5" customHeight="1">
      <c r="N6" s="119"/>
      <c r="O6" s="29"/>
    </row>
    <row r="7" spans="1:16" ht="4.5" customHeight="1">
      <c r="N7" s="119"/>
      <c r="O7" s="29"/>
    </row>
    <row r="8" spans="1:16" ht="4.5" customHeight="1"/>
    <row r="9" spans="1:16" ht="4.5" customHeight="1"/>
    <row r="10" spans="1:16" ht="4.5" customHeight="1"/>
    <row r="11" spans="1:16" ht="4.5" customHeight="1"/>
    <row r="12" spans="1:16" ht="4.5" customHeight="1">
      <c r="N12" s="120"/>
      <c r="O12" s="46"/>
    </row>
    <row r="13" spans="1:16" ht="4.5" customHeight="1">
      <c r="M13" s="121" t="s">
        <v>16</v>
      </c>
      <c r="N13" s="120"/>
      <c r="O13" s="46"/>
      <c r="P13" s="121" t="s">
        <v>15</v>
      </c>
    </row>
    <row r="14" spans="1:16" ht="4.5" customHeight="1">
      <c r="M14" s="121"/>
      <c r="P14" s="121"/>
    </row>
    <row r="15" spans="1:16" ht="4.5" customHeight="1">
      <c r="M15" s="121"/>
      <c r="P15" s="121"/>
    </row>
    <row r="16" spans="1:16" ht="4.5" customHeight="1">
      <c r="M16" s="121"/>
      <c r="P16" s="121"/>
    </row>
    <row r="17" spans="13:17" ht="4.5" customHeight="1">
      <c r="N17" s="122"/>
      <c r="O17" s="47"/>
    </row>
    <row r="18" spans="13:17" ht="4.5" customHeight="1">
      <c r="N18" s="122"/>
      <c r="O18" s="47"/>
    </row>
    <row r="19" spans="13:17" ht="4.5" customHeight="1" thickBot="1">
      <c r="M19" s="27"/>
      <c r="N19" s="123"/>
      <c r="O19" s="48"/>
      <c r="P19" s="27"/>
    </row>
    <row r="20" spans="13:17" ht="4.5" customHeight="1">
      <c r="M20" s="28"/>
      <c r="N20" s="29"/>
      <c r="O20" s="30" t="s">
        <v>14</v>
      </c>
      <c r="P20" s="31"/>
    </row>
    <row r="21" spans="13:17" ht="4.5" customHeight="1">
      <c r="M21" s="140" t="s">
        <v>47</v>
      </c>
      <c r="N21" s="124" t="str">
        <f>[1]円グラフバックデータ!J6&amp;"("&amp;[1]円グラフバックデータ!L6&amp;"%)"</f>
        <v>社会教育費(1.1%)</v>
      </c>
      <c r="O21" s="30"/>
      <c r="P21" s="32"/>
      <c r="Q21" s="124" t="s">
        <v>54</v>
      </c>
    </row>
    <row r="22" spans="13:17" ht="3.75" customHeight="1">
      <c r="M22" s="141"/>
      <c r="N22" s="124"/>
      <c r="O22" s="30"/>
      <c r="P22" s="125" t="s">
        <v>53</v>
      </c>
      <c r="Q22" s="124"/>
    </row>
    <row r="23" spans="13:17" ht="3.75" customHeight="1">
      <c r="M23" s="141"/>
      <c r="N23" s="124"/>
      <c r="O23" s="30"/>
      <c r="P23" s="126"/>
      <c r="Q23" s="124"/>
    </row>
    <row r="24" spans="13:17" ht="3.75" customHeight="1">
      <c r="M24" s="141"/>
      <c r="N24" s="49"/>
      <c r="O24" s="30"/>
      <c r="P24" s="126"/>
      <c r="Q24" s="49"/>
    </row>
    <row r="25" spans="13:17" ht="3.75" customHeight="1">
      <c r="M25" s="141"/>
      <c r="N25" s="29"/>
      <c r="O25" s="30"/>
      <c r="P25" s="126"/>
    </row>
    <row r="26" spans="13:17" ht="4.5" customHeight="1">
      <c r="M26" s="142"/>
      <c r="N26" s="29"/>
      <c r="O26" s="30"/>
      <c r="P26" s="127"/>
    </row>
    <row r="27" spans="13:17" ht="4.5" customHeight="1">
      <c r="M27" s="128" t="s">
        <v>48</v>
      </c>
      <c r="N27" s="29"/>
      <c r="O27" s="30"/>
      <c r="P27" s="130" t="s">
        <v>52</v>
      </c>
    </row>
    <row r="28" spans="13:17" ht="4.5" customHeight="1">
      <c r="M28" s="128"/>
      <c r="N28" s="29"/>
      <c r="O28" s="50"/>
      <c r="P28" s="130"/>
    </row>
    <row r="29" spans="13:17" ht="4.5" customHeight="1">
      <c r="M29" s="129"/>
      <c r="N29" s="132"/>
      <c r="O29" s="51"/>
      <c r="P29" s="130"/>
    </row>
    <row r="30" spans="13:17" ht="4.5" customHeight="1">
      <c r="M30" s="133" t="s">
        <v>49</v>
      </c>
      <c r="N30" s="132"/>
      <c r="O30" s="52"/>
      <c r="P30" s="131"/>
    </row>
    <row r="31" spans="13:17" ht="4.5" customHeight="1">
      <c r="M31" s="134"/>
      <c r="N31" s="132"/>
      <c r="O31" s="136" t="s">
        <v>35</v>
      </c>
      <c r="P31" s="33"/>
    </row>
    <row r="32" spans="13:17" ht="4.5" customHeight="1">
      <c r="M32" s="134"/>
      <c r="N32" s="132"/>
      <c r="O32" s="136"/>
      <c r="P32" s="53"/>
    </row>
    <row r="33" spans="13:16" ht="4.5" customHeight="1">
      <c r="M33" s="134"/>
      <c r="N33" s="29"/>
      <c r="O33" s="136"/>
      <c r="P33" s="53"/>
    </row>
    <row r="34" spans="13:16" ht="4.5" customHeight="1">
      <c r="M34" s="135"/>
      <c r="N34" s="29"/>
      <c r="O34" s="136"/>
      <c r="P34" s="138" t="s">
        <v>51</v>
      </c>
    </row>
    <row r="35" spans="13:16" ht="4.5" customHeight="1">
      <c r="M35" s="54"/>
      <c r="N35" s="132"/>
      <c r="O35" s="136"/>
      <c r="P35" s="138"/>
    </row>
    <row r="36" spans="13:16" ht="4.5" customHeight="1">
      <c r="M36" s="34"/>
      <c r="N36" s="132"/>
      <c r="O36" s="136"/>
      <c r="P36" s="138"/>
    </row>
    <row r="37" spans="13:16" ht="4.5" customHeight="1">
      <c r="M37" s="139" t="s">
        <v>50</v>
      </c>
      <c r="N37" s="132"/>
      <c r="O37" s="136"/>
      <c r="P37" s="138"/>
    </row>
    <row r="38" spans="13:16" ht="4.5" customHeight="1">
      <c r="M38" s="139"/>
      <c r="N38" s="132"/>
      <c r="O38" s="136"/>
      <c r="P38" s="138"/>
    </row>
    <row r="39" spans="13:16" ht="4.5" customHeight="1">
      <c r="M39" s="139"/>
      <c r="N39" s="29"/>
      <c r="O39" s="136"/>
      <c r="P39" s="138"/>
    </row>
    <row r="40" spans="13:16" ht="4.5" customHeight="1">
      <c r="M40" s="139"/>
      <c r="N40" s="29"/>
      <c r="O40" s="136"/>
      <c r="P40" s="138"/>
    </row>
    <row r="41" spans="13:16" ht="4.5" customHeight="1">
      <c r="M41" s="35"/>
      <c r="N41" s="29"/>
      <c r="O41" s="136"/>
      <c r="P41" s="33"/>
    </row>
    <row r="42" spans="13:16" ht="4.5" customHeight="1">
      <c r="M42" s="37"/>
      <c r="N42" s="29"/>
      <c r="O42" s="136"/>
      <c r="P42" s="33"/>
    </row>
    <row r="43" spans="13:16" ht="4.5" customHeight="1">
      <c r="M43" s="38"/>
      <c r="N43" s="29"/>
      <c r="O43" s="136"/>
      <c r="P43" s="33"/>
    </row>
    <row r="44" spans="13:16" ht="4.5" customHeight="1">
      <c r="M44" s="38"/>
      <c r="N44" s="29"/>
      <c r="O44" s="136"/>
      <c r="P44" s="55"/>
    </row>
    <row r="45" spans="13:16" ht="4.5" customHeight="1">
      <c r="M45" s="38"/>
      <c r="N45" s="29"/>
      <c r="O45" s="136"/>
      <c r="P45" s="36"/>
    </row>
    <row r="46" spans="13:16" ht="4.5" customHeight="1">
      <c r="M46" s="38"/>
      <c r="N46" s="29"/>
      <c r="O46" s="136"/>
      <c r="P46" s="36"/>
    </row>
    <row r="47" spans="13:16" ht="4.5" customHeight="1">
      <c r="M47" s="38"/>
      <c r="N47" s="29"/>
      <c r="O47" s="136"/>
      <c r="P47" s="36"/>
    </row>
    <row r="48" spans="13:16" ht="4.5" customHeight="1">
      <c r="M48" s="38"/>
      <c r="N48" s="29"/>
      <c r="O48" s="136"/>
      <c r="P48" s="36"/>
    </row>
    <row r="49" spans="13:16" ht="4.5" customHeight="1">
      <c r="M49" s="38"/>
      <c r="N49" s="29"/>
      <c r="O49" s="136"/>
      <c r="P49" s="36"/>
    </row>
    <row r="50" spans="13:16" ht="4.5" customHeight="1">
      <c r="M50" s="143" t="s">
        <v>46</v>
      </c>
      <c r="N50" s="144"/>
      <c r="O50" s="136"/>
      <c r="P50" s="36"/>
    </row>
    <row r="51" spans="13:16" ht="4.5" customHeight="1">
      <c r="M51" s="143"/>
      <c r="N51" s="144"/>
      <c r="O51" s="136"/>
      <c r="P51" s="36"/>
    </row>
    <row r="52" spans="13:16" ht="4.5" customHeight="1">
      <c r="M52" s="143"/>
      <c r="N52" s="144"/>
      <c r="O52" s="136"/>
      <c r="P52" s="145" t="s">
        <v>55</v>
      </c>
    </row>
    <row r="53" spans="13:16" ht="4.5" customHeight="1">
      <c r="M53" s="143"/>
      <c r="N53" s="144"/>
      <c r="O53" s="136"/>
      <c r="P53" s="145"/>
    </row>
    <row r="54" spans="13:16" ht="4.5" customHeight="1">
      <c r="M54" s="143"/>
      <c r="N54" s="29"/>
      <c r="O54" s="136"/>
      <c r="P54" s="145"/>
    </row>
    <row r="55" spans="13:16" ht="4.5" customHeight="1">
      <c r="M55" s="143"/>
      <c r="N55" s="29"/>
      <c r="O55" s="136"/>
      <c r="P55" s="145"/>
    </row>
    <row r="56" spans="13:16" ht="4.5" customHeight="1">
      <c r="M56" s="143"/>
      <c r="N56" s="29"/>
      <c r="O56" s="136"/>
      <c r="P56" s="145"/>
    </row>
    <row r="57" spans="13:16" ht="4.5" customHeight="1">
      <c r="M57" s="38"/>
      <c r="N57" s="29"/>
      <c r="O57" s="136"/>
      <c r="P57" s="36"/>
    </row>
    <row r="58" spans="13:16" ht="4.5" customHeight="1">
      <c r="M58" s="38"/>
      <c r="N58" s="29"/>
      <c r="O58" s="136"/>
      <c r="P58" s="36"/>
    </row>
    <row r="59" spans="13:16" ht="4.5" customHeight="1">
      <c r="M59" s="38"/>
      <c r="N59" s="29"/>
      <c r="O59" s="136"/>
      <c r="P59" s="36"/>
    </row>
    <row r="60" spans="13:16" ht="4.5" customHeight="1">
      <c r="M60" s="38"/>
      <c r="N60" s="29"/>
      <c r="O60" s="136"/>
      <c r="P60" s="36"/>
    </row>
    <row r="61" spans="13:16" ht="4.5" customHeight="1">
      <c r="M61" s="38"/>
      <c r="N61" s="29"/>
      <c r="O61" s="136"/>
      <c r="P61" s="36"/>
    </row>
    <row r="62" spans="13:16" ht="4.5" customHeight="1">
      <c r="M62" s="38"/>
      <c r="N62" s="29"/>
      <c r="O62" s="136"/>
      <c r="P62" s="36"/>
    </row>
    <row r="63" spans="13:16" ht="4.5" customHeight="1">
      <c r="M63" s="38"/>
      <c r="N63" s="29"/>
      <c r="O63" s="136"/>
      <c r="P63" s="36"/>
    </row>
    <row r="64" spans="13:16" ht="4.5" customHeight="1">
      <c r="M64" s="38"/>
      <c r="N64" s="29"/>
      <c r="O64" s="136"/>
      <c r="P64" s="36"/>
    </row>
    <row r="65" spans="13:16" ht="4.5" customHeight="1">
      <c r="M65" s="38"/>
      <c r="N65" s="29"/>
      <c r="O65" s="136"/>
      <c r="P65" s="36"/>
    </row>
    <row r="66" spans="13:16" ht="4.5" customHeight="1">
      <c r="M66" s="38"/>
      <c r="N66" s="29"/>
      <c r="O66" s="136"/>
      <c r="P66" s="36"/>
    </row>
    <row r="67" spans="13:16" ht="4.5" customHeight="1">
      <c r="M67" s="38"/>
      <c r="N67" s="29"/>
      <c r="O67" s="136"/>
      <c r="P67" s="36"/>
    </row>
    <row r="68" spans="13:16" ht="4.5" customHeight="1">
      <c r="M68" s="38"/>
      <c r="N68" s="29"/>
      <c r="O68" s="136"/>
      <c r="P68" s="36"/>
    </row>
    <row r="69" spans="13:16" ht="4.5" customHeight="1" thickBot="1">
      <c r="M69" s="39"/>
      <c r="N69" s="40"/>
      <c r="O69" s="137"/>
      <c r="P69" s="41"/>
    </row>
    <row r="70" spans="13:16" ht="4.5" customHeight="1">
      <c r="M70" s="146">
        <v>10095.129999999999</v>
      </c>
      <c r="P70" s="146">
        <v>10095.129999999999</v>
      </c>
    </row>
    <row r="71" spans="13:16" ht="4.5" customHeight="1">
      <c r="M71" s="146"/>
      <c r="P71" s="146"/>
    </row>
    <row r="72" spans="13:16" ht="4.5" customHeight="1">
      <c r="M72" s="146"/>
      <c r="P72" s="146"/>
    </row>
    <row r="73" spans="13:16" ht="4.5" customHeight="1">
      <c r="M73" s="146"/>
      <c r="P73" s="146"/>
    </row>
    <row r="74" spans="13:16" ht="4.5" customHeight="1">
      <c r="M74" s="146"/>
      <c r="P74" s="146"/>
    </row>
    <row r="75" spans="13:16" ht="4.5" customHeight="1"/>
    <row r="76" spans="13:16" ht="4.5" customHeight="1"/>
    <row r="77" spans="13:16" ht="4.5" customHeight="1"/>
    <row r="78" spans="13:16" ht="4.5" customHeight="1"/>
    <row r="79" spans="13:16" ht="4.5" customHeight="1"/>
    <row r="80" spans="13:16" ht="4.5" customHeight="1"/>
    <row r="81" ht="4.5" customHeight="1"/>
    <row r="82" ht="4.5" customHeight="1"/>
    <row r="83" ht="4.5" customHeight="1"/>
    <row r="84" ht="4.5" customHeight="1"/>
    <row r="85" ht="4.5" customHeight="1"/>
    <row r="86" ht="4.5" customHeight="1"/>
    <row r="87" ht="4.5" customHeight="1"/>
    <row r="88" ht="4.5" customHeight="1"/>
    <row r="89" ht="4.5" customHeight="1"/>
    <row r="90" ht="4.5" customHeight="1"/>
    <row r="91" ht="4.5" customHeight="1"/>
    <row r="92" ht="4.5" customHeight="1"/>
    <row r="93" ht="4.5" customHeight="1"/>
    <row r="94" ht="4.5" customHeight="1"/>
    <row r="95" ht="4.5" customHeight="1"/>
    <row r="96" ht="4.5" customHeight="1"/>
    <row r="97" spans="4:6" ht="4.5" customHeight="1"/>
    <row r="98" spans="4:6" ht="12" customHeight="1"/>
    <row r="99" spans="4:6" ht="12" customHeight="1"/>
    <row r="100" spans="4:6" ht="12" customHeight="1">
      <c r="D100" s="85"/>
      <c r="E100" s="86"/>
      <c r="F100" s="86"/>
    </row>
    <row r="101" spans="4:6" ht="12" customHeight="1">
      <c r="D101" s="87"/>
      <c r="E101" s="86"/>
      <c r="F101" s="86"/>
    </row>
    <row r="102" spans="4:6" ht="12" customHeight="1">
      <c r="D102" s="86"/>
      <c r="E102" s="88"/>
      <c r="F102" s="88"/>
    </row>
    <row r="103" spans="4:6" ht="12" customHeight="1">
      <c r="D103" s="87"/>
      <c r="E103" s="88"/>
      <c r="F103" s="89"/>
    </row>
    <row r="104" spans="4:6" ht="12" customHeight="1">
      <c r="D104" s="87"/>
      <c r="E104" s="88"/>
      <c r="F104" s="90"/>
    </row>
    <row r="105" spans="4:6" ht="12" customHeight="1">
      <c r="D105" s="87"/>
      <c r="E105" s="88"/>
      <c r="F105" s="90"/>
    </row>
    <row r="106" spans="4:6" ht="12" customHeight="1">
      <c r="D106" s="87"/>
      <c r="E106" s="88"/>
      <c r="F106" s="88"/>
    </row>
    <row r="107" spans="4:6" ht="12" customHeight="1">
      <c r="D107" s="87"/>
      <c r="E107" s="88"/>
      <c r="F107" s="88"/>
    </row>
    <row r="108" spans="4:6" ht="12" customHeight="1">
      <c r="D108" s="87"/>
      <c r="E108" s="88"/>
      <c r="F108" s="88"/>
    </row>
    <row r="109" spans="4:6" ht="12" customHeight="1">
      <c r="D109" s="87"/>
      <c r="E109" s="88"/>
      <c r="F109" s="88"/>
    </row>
    <row r="110" spans="4:6" ht="12" customHeight="1">
      <c r="D110" s="87"/>
      <c r="E110" s="88"/>
      <c r="F110" s="88"/>
    </row>
    <row r="111" spans="4:6" ht="12" customHeight="1">
      <c r="D111" s="91"/>
      <c r="E111" s="88"/>
      <c r="F111" s="88"/>
    </row>
    <row r="112" spans="4:6" ht="12" customHeight="1">
      <c r="D112" s="91"/>
      <c r="E112" s="88"/>
      <c r="F112" s="88"/>
    </row>
    <row r="113" spans="4:6" ht="12" customHeight="1">
      <c r="D113" s="87"/>
      <c r="E113" s="88"/>
      <c r="F113" s="88"/>
    </row>
    <row r="114" spans="4:6" ht="12" customHeight="1"/>
    <row r="115" spans="4:6" ht="4.5" customHeight="1"/>
    <row r="116" spans="4:6" ht="4.5" customHeight="1"/>
    <row r="117" spans="4:6" ht="4.5" customHeight="1"/>
    <row r="118" spans="4:6" ht="4.5" customHeight="1"/>
    <row r="119" spans="4:6" ht="4.5" customHeight="1"/>
    <row r="120" spans="4:6" ht="4.5" customHeight="1"/>
    <row r="121" spans="4:6" ht="4.5" customHeight="1"/>
    <row r="122" spans="4:6" ht="4.5" customHeight="1"/>
    <row r="123" spans="4:6" ht="4.5" customHeight="1"/>
    <row r="124" spans="4:6" ht="4.5" customHeight="1"/>
    <row r="125" spans="4:6" ht="4.5" customHeight="1"/>
    <row r="126" spans="4:6" ht="4.5" customHeight="1"/>
    <row r="127" spans="4:6" ht="4.5" customHeight="1"/>
    <row r="128" spans="4:6" ht="4.5" customHeight="1"/>
    <row r="129" ht="4.5" customHeight="1"/>
    <row r="130" ht="4.5" customHeight="1"/>
    <row r="131" ht="4.5" customHeight="1"/>
    <row r="132" ht="4.5" customHeight="1"/>
    <row r="133" ht="4.5" customHeight="1"/>
    <row r="134" ht="4.5" customHeight="1"/>
    <row r="135" ht="4.5" customHeight="1"/>
    <row r="136" ht="4.5" customHeight="1"/>
    <row r="137" ht="4.5" customHeight="1"/>
    <row r="138" ht="4.5" customHeight="1"/>
    <row r="139" ht="4.5" customHeight="1"/>
    <row r="140" ht="4.5" customHeight="1"/>
    <row r="141" ht="4.5" customHeight="1"/>
    <row r="142" ht="4.5" customHeight="1"/>
    <row r="143" ht="4.5" customHeight="1"/>
    <row r="144" ht="4.5" customHeight="1"/>
    <row r="145" ht="4.5" customHeight="1"/>
    <row r="146" ht="4.5" customHeight="1"/>
    <row r="147" ht="4.5" customHeight="1"/>
    <row r="148" ht="4.5" customHeight="1"/>
    <row r="149" ht="4.5" customHeight="1"/>
    <row r="150" ht="4.5" customHeight="1"/>
    <row r="151" ht="4.5" customHeight="1"/>
    <row r="152" ht="4.5" customHeight="1"/>
    <row r="153" ht="4.5" customHeight="1"/>
    <row r="154" ht="4.5" customHeight="1"/>
    <row r="155" ht="4.5" customHeight="1"/>
    <row r="156" ht="4.5" customHeight="1"/>
    <row r="157" ht="4.5" customHeight="1"/>
    <row r="158" ht="4.5" customHeight="1"/>
    <row r="159" ht="4.5" customHeight="1"/>
    <row r="160" ht="4.5" customHeight="1"/>
    <row r="161" ht="4.5" customHeight="1"/>
    <row r="162" ht="4.5" customHeight="1"/>
    <row r="163" ht="4.5" customHeight="1"/>
    <row r="164" ht="4.5" customHeight="1"/>
    <row r="165" ht="4.5" customHeight="1"/>
    <row r="166" ht="4.5" customHeight="1"/>
    <row r="167" ht="4.5" customHeight="1"/>
    <row r="168" ht="4.5" customHeight="1"/>
    <row r="169" ht="4.5" customHeight="1"/>
    <row r="170" ht="4.5" customHeight="1"/>
    <row r="171" ht="4.5" customHeight="1"/>
    <row r="172" ht="4.5" customHeight="1"/>
    <row r="173" ht="4.5" customHeight="1"/>
    <row r="174" ht="4.5" customHeight="1"/>
    <row r="175" ht="4.5" customHeight="1"/>
    <row r="176" ht="4.5" customHeight="1"/>
    <row r="177" ht="4.5" customHeight="1"/>
    <row r="178" ht="4.5" customHeight="1"/>
    <row r="179" ht="4.5" customHeight="1"/>
    <row r="180" ht="4.5" customHeight="1"/>
    <row r="181" ht="4.5" customHeight="1"/>
    <row r="182" ht="4.5" customHeight="1"/>
    <row r="183" ht="4.5" customHeight="1"/>
    <row r="184" ht="4.5" customHeight="1"/>
    <row r="185" ht="4.5" customHeight="1"/>
    <row r="186" ht="4.5" customHeight="1"/>
    <row r="187" ht="4.5" customHeight="1"/>
    <row r="188" ht="4.5" customHeight="1"/>
    <row r="189" ht="4.5" customHeight="1"/>
    <row r="190" ht="4.5" customHeight="1"/>
    <row r="191" ht="4.5" customHeight="1"/>
    <row r="192" ht="4.5" customHeight="1"/>
    <row r="193" ht="4.5" customHeight="1"/>
    <row r="194" ht="4.5" customHeight="1"/>
    <row r="195" ht="4.5" customHeight="1"/>
    <row r="196" ht="4.5" customHeight="1"/>
    <row r="197" ht="4.5" customHeight="1"/>
    <row r="198" ht="4.5" customHeight="1"/>
    <row r="199" ht="4.5" customHeight="1"/>
    <row r="200" ht="4.5" customHeight="1"/>
    <row r="201" ht="4.5" customHeight="1"/>
    <row r="202" ht="4.5" customHeight="1"/>
    <row r="203" ht="4.5" customHeight="1"/>
    <row r="204" ht="4.5" customHeight="1"/>
    <row r="205" ht="4.5" customHeight="1"/>
    <row r="206" ht="4.5" customHeight="1"/>
    <row r="207" ht="4.5" customHeight="1"/>
    <row r="208" ht="4.5" customHeight="1"/>
    <row r="209" ht="4.5" customHeight="1"/>
    <row r="210" ht="4.5" customHeight="1"/>
    <row r="211" ht="4.5" customHeight="1"/>
    <row r="212" ht="4.5" customHeight="1"/>
    <row r="213" ht="4.5" customHeight="1"/>
    <row r="214" ht="4.5" customHeight="1"/>
    <row r="215" ht="4.5" customHeight="1"/>
    <row r="216" ht="4.5" customHeight="1"/>
    <row r="217" ht="4.5" customHeight="1"/>
    <row r="218" ht="4.5" customHeight="1"/>
    <row r="219" ht="4.5" customHeight="1"/>
    <row r="220" ht="4.5" customHeight="1"/>
    <row r="221" ht="4.5" customHeight="1"/>
    <row r="222" ht="4.5" customHeight="1"/>
    <row r="223" ht="4.5" customHeight="1"/>
    <row r="224" ht="4.5" customHeight="1"/>
    <row r="225" ht="4.5" customHeight="1"/>
    <row r="226" ht="4.5" customHeight="1"/>
    <row r="227" ht="4.5" customHeight="1"/>
    <row r="228" ht="4.5" customHeight="1"/>
    <row r="229" ht="4.5" customHeight="1"/>
  </sheetData>
  <mergeCells count="22">
    <mergeCell ref="M70:M74"/>
    <mergeCell ref="P70:P74"/>
    <mergeCell ref="Q21:Q23"/>
    <mergeCell ref="P22:P26"/>
    <mergeCell ref="M27:M29"/>
    <mergeCell ref="P27:P30"/>
    <mergeCell ref="N29:N32"/>
    <mergeCell ref="M30:M34"/>
    <mergeCell ref="O31:O69"/>
    <mergeCell ref="P34:P40"/>
    <mergeCell ref="N35:N38"/>
    <mergeCell ref="M37:M40"/>
    <mergeCell ref="M21:M26"/>
    <mergeCell ref="N21:N23"/>
    <mergeCell ref="M50:M56"/>
    <mergeCell ref="N50:N53"/>
    <mergeCell ref="P52:P56"/>
    <mergeCell ref="N6:N7"/>
    <mergeCell ref="N12:N13"/>
    <mergeCell ref="M13:M16"/>
    <mergeCell ref="P13:P16"/>
    <mergeCell ref="N17:N19"/>
  </mergeCells>
  <phoneticPr fontId="1"/>
  <pageMargins left="0.59055118110236227" right="0.59055118110236227" top="0.78740157480314965" bottom="0.78740157480314965" header="0.51181102362204722" footer="0.51181102362204722"/>
  <pageSetup paperSize="9" scale="76" firstPageNumber="9" orientation="landscape" useFirstPageNumber="1" r:id="rId1"/>
  <headerFooter alignWithMargins="0"/>
  <rowBreaks count="1" manualBreakCount="1">
    <brk id="2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kisode-ta_1-1-1</vt:lpstr>
      <vt:lpstr>kisode-ta_1-1-2</vt:lpstr>
      <vt:lpstr>'kisode-ta_1-1-1'!Print_Area</vt:lpstr>
      <vt:lpstr>'kisode-ta_1-1-2'!Print_Area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mikako fujima</cp:lastModifiedBy>
  <cp:lastPrinted>2021-04-27T09:44:19Z</cp:lastPrinted>
  <dcterms:created xsi:type="dcterms:W3CDTF">2017-01-22T11:55:30Z</dcterms:created>
  <dcterms:modified xsi:type="dcterms:W3CDTF">2024-11-25T05:43:10Z</dcterms:modified>
  <cp:category/>
</cp:coreProperties>
</file>