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1202\健康推進係\04_学校保健担当\02 学校保健統計\R7\01　教育庁\04　ホームページ\掲載データ\01 元データ\"/>
    </mc:Choice>
  </mc:AlternateContent>
  <xr:revisionPtr revIDLastSave="0" documentId="13_ncr:1_{23719881-CD07-41A5-9FF5-BAEDBFA7BE90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高校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1" l="1"/>
  <c r="BF76" i="21"/>
  <c r="BE76" i="21"/>
  <c r="BD76" i="21"/>
  <c r="BC76" i="21"/>
  <c r="BB76" i="21"/>
  <c r="BA76" i="21"/>
  <c r="AZ76" i="21"/>
  <c r="AY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BF75" i="21"/>
  <c r="BE75" i="21"/>
  <c r="BD75" i="21"/>
  <c r="BC75" i="21"/>
  <c r="BB75" i="21"/>
  <c r="BA75" i="21"/>
  <c r="AZ75" i="21"/>
  <c r="AY75" i="21"/>
  <c r="AX75" i="21"/>
  <c r="AW75" i="21"/>
  <c r="AV75" i="21"/>
  <c r="AU75" i="21"/>
  <c r="AT75" i="21"/>
  <c r="AR75" i="21"/>
  <c r="AP75" i="21"/>
  <c r="AO75" i="21"/>
  <c r="AN75" i="21"/>
  <c r="AM75" i="21"/>
  <c r="AL75" i="21"/>
  <c r="AK75" i="21"/>
  <c r="AJ75" i="21"/>
  <c r="AI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BF74" i="21"/>
  <c r="BE74" i="21"/>
  <c r="BD74" i="21"/>
  <c r="BC74" i="21"/>
  <c r="BB74" i="21"/>
  <c r="BA74" i="21"/>
  <c r="AZ74" i="21"/>
  <c r="AY74" i="21"/>
  <c r="AX74" i="21"/>
  <c r="AW74" i="21"/>
  <c r="AV74" i="21"/>
  <c r="AU74" i="21"/>
  <c r="AT74" i="21"/>
  <c r="AR74" i="21"/>
  <c r="AP74" i="21"/>
  <c r="AN74" i="21"/>
  <c r="AM74" i="21"/>
  <c r="AL74" i="21"/>
  <c r="AK74" i="21"/>
  <c r="AJ74" i="21"/>
  <c r="AI74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BF73" i="21"/>
  <c r="BE73" i="21"/>
  <c r="BD73" i="21"/>
  <c r="BC73" i="21"/>
  <c r="BB73" i="21"/>
  <c r="BA73" i="21"/>
  <c r="AZ73" i="21"/>
  <c r="AY73" i="21"/>
  <c r="AX73" i="21"/>
  <c r="AW73" i="21"/>
  <c r="AV73" i="21"/>
  <c r="AU73" i="21"/>
  <c r="AT73" i="21"/>
  <c r="AR73" i="21"/>
  <c r="AP73" i="21"/>
  <c r="AN73" i="21"/>
  <c r="AM73" i="21"/>
  <c r="AL73" i="21"/>
  <c r="AK73" i="21"/>
  <c r="AJ73" i="21"/>
  <c r="AI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BF72" i="21"/>
  <c r="BE72" i="21"/>
  <c r="BD72" i="21"/>
  <c r="BC72" i="21"/>
  <c r="BB72" i="21"/>
  <c r="BA72" i="21"/>
  <c r="AZ72" i="21"/>
  <c r="AY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BF71" i="21"/>
  <c r="BE71" i="21"/>
  <c r="BD71" i="21"/>
  <c r="BC71" i="21"/>
  <c r="BB71" i="21"/>
  <c r="BA71" i="21"/>
  <c r="AZ71" i="21"/>
  <c r="AY71" i="21"/>
  <c r="AX71" i="21"/>
  <c r="AW71" i="21"/>
  <c r="AV71" i="21"/>
  <c r="AU71" i="21"/>
  <c r="AT71" i="21"/>
  <c r="AS71" i="21"/>
  <c r="AR71" i="21"/>
  <c r="AQ71" i="21"/>
  <c r="AP71" i="21"/>
  <c r="AO71" i="21"/>
  <c r="AN71" i="21"/>
  <c r="AM71" i="21"/>
  <c r="AL71" i="21"/>
  <c r="AK71" i="21"/>
  <c r="AJ71" i="21"/>
  <c r="AI71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BF70" i="21"/>
  <c r="BE70" i="21"/>
  <c r="BD70" i="21"/>
  <c r="BC70" i="21"/>
  <c r="BB70" i="21"/>
  <c r="BA70" i="21"/>
  <c r="AZ70" i="21"/>
  <c r="AY70" i="21"/>
  <c r="AX70" i="21"/>
  <c r="AW70" i="21"/>
  <c r="AV70" i="21"/>
  <c r="AU70" i="21"/>
  <c r="AT70" i="21"/>
  <c r="AR70" i="21"/>
  <c r="AP70" i="21"/>
  <c r="AO70" i="21"/>
  <c r="AN70" i="21"/>
  <c r="AM70" i="21"/>
  <c r="AL70" i="21"/>
  <c r="AK70" i="21"/>
  <c r="AJ70" i="21"/>
  <c r="AI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BF69" i="21"/>
  <c r="BE69" i="21"/>
  <c r="BD69" i="21"/>
  <c r="BC69" i="21"/>
  <c r="BB69" i="21"/>
  <c r="BA69" i="21"/>
  <c r="AZ69" i="21"/>
  <c r="AY69" i="21"/>
  <c r="AX69" i="21"/>
  <c r="AW69" i="21"/>
  <c r="AV69" i="21"/>
  <c r="AU69" i="21"/>
  <c r="AT69" i="21"/>
  <c r="AR69" i="21"/>
  <c r="AP69" i="21"/>
  <c r="AN69" i="21"/>
  <c r="AM69" i="21"/>
  <c r="AL69" i="21"/>
  <c r="AK69" i="21"/>
  <c r="AJ69" i="21"/>
  <c r="AI69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BF68" i="21"/>
  <c r="BE68" i="21"/>
  <c r="BD68" i="21"/>
  <c r="BC68" i="21"/>
  <c r="BB68" i="21"/>
  <c r="BA68" i="21"/>
  <c r="AZ68" i="21"/>
  <c r="AY68" i="21"/>
  <c r="AX68" i="21"/>
  <c r="AW68" i="21"/>
  <c r="AV68" i="21"/>
  <c r="AU68" i="21"/>
  <c r="AT68" i="21"/>
  <c r="AR68" i="21"/>
  <c r="AP68" i="21"/>
  <c r="AN68" i="21"/>
  <c r="AM68" i="21"/>
  <c r="AL68" i="21"/>
  <c r="AK68" i="21"/>
  <c r="AJ68" i="21"/>
  <c r="AI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BF67" i="21"/>
  <c r="BE67" i="21"/>
  <c r="BD67" i="21"/>
  <c r="BC67" i="21"/>
  <c r="BB67" i="21"/>
  <c r="BA67" i="21"/>
  <c r="AZ67" i="21"/>
  <c r="AY67" i="21"/>
  <c r="AX67" i="21"/>
  <c r="AW67" i="21"/>
  <c r="AV67" i="21"/>
  <c r="AU67" i="21"/>
  <c r="AT67" i="21"/>
  <c r="AS67" i="21"/>
  <c r="AR67" i="21"/>
  <c r="AQ67" i="21"/>
  <c r="AP67" i="21"/>
  <c r="AO67" i="21"/>
  <c r="AN67" i="21"/>
  <c r="AM67" i="21"/>
  <c r="AL67" i="21"/>
  <c r="AK67" i="21"/>
  <c r="AJ67" i="21"/>
  <c r="AI67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AR65" i="21"/>
  <c r="AO65" i="21"/>
  <c r="AG65" i="21"/>
  <c r="AR64" i="21"/>
  <c r="AR63" i="21"/>
  <c r="AG63" i="21"/>
  <c r="BF61" i="21"/>
  <c r="BE61" i="21"/>
  <c r="BD61" i="21"/>
  <c r="BC61" i="21"/>
  <c r="BB61" i="21"/>
  <c r="BA61" i="21"/>
  <c r="AZ61" i="21"/>
  <c r="AY61" i="21"/>
  <c r="AX61" i="21"/>
  <c r="AW61" i="21"/>
  <c r="AV61" i="21"/>
  <c r="AU61" i="21"/>
  <c r="AT61" i="21"/>
  <c r="AS61" i="21"/>
  <c r="AR61" i="21"/>
  <c r="AQ61" i="21"/>
  <c r="AP61" i="21"/>
  <c r="AO61" i="21"/>
  <c r="AN61" i="21"/>
  <c r="AM61" i="21"/>
  <c r="AL61" i="21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BF60" i="21"/>
  <c r="BE60" i="21"/>
  <c r="BD60" i="21"/>
  <c r="BC60" i="21"/>
  <c r="BB60" i="21"/>
  <c r="BA60" i="21"/>
  <c r="AZ60" i="21"/>
  <c r="AY60" i="21"/>
  <c r="AX60" i="21"/>
  <c r="AW60" i="21"/>
  <c r="AV60" i="21"/>
  <c r="AU60" i="21"/>
  <c r="AT60" i="21"/>
  <c r="AR60" i="21"/>
  <c r="AP60" i="21"/>
  <c r="AO60" i="21"/>
  <c r="AN60" i="21"/>
  <c r="AM60" i="21"/>
  <c r="AL60" i="21"/>
  <c r="AK60" i="21"/>
  <c r="AJ60" i="21"/>
  <c r="AI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BF59" i="21"/>
  <c r="BE59" i="21"/>
  <c r="BD59" i="21"/>
  <c r="BC59" i="21"/>
  <c r="BB59" i="21"/>
  <c r="BA59" i="21"/>
  <c r="AZ59" i="21"/>
  <c r="AY59" i="21"/>
  <c r="AX59" i="21"/>
  <c r="AW59" i="21"/>
  <c r="AV59" i="21"/>
  <c r="AU59" i="21"/>
  <c r="AT59" i="21"/>
  <c r="AR59" i="21"/>
  <c r="AP59" i="21"/>
  <c r="AN59" i="21"/>
  <c r="AM59" i="21"/>
  <c r="AL59" i="21"/>
  <c r="AK59" i="21"/>
  <c r="AJ59" i="21"/>
  <c r="AI59" i="21"/>
  <c r="AH59" i="2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BF58" i="21"/>
  <c r="BE58" i="21"/>
  <c r="BD58" i="21"/>
  <c r="BC58" i="21"/>
  <c r="BB58" i="21"/>
  <c r="BA58" i="21"/>
  <c r="AZ58" i="21"/>
  <c r="AY58" i="21"/>
  <c r="AX58" i="21"/>
  <c r="AW58" i="21"/>
  <c r="AV58" i="21"/>
  <c r="AU58" i="21"/>
  <c r="AT58" i="21"/>
  <c r="AR58" i="21"/>
  <c r="AP58" i="21"/>
  <c r="AN58" i="21"/>
  <c r="AM58" i="21"/>
  <c r="AL58" i="21"/>
  <c r="AK58" i="21"/>
  <c r="AJ58" i="21"/>
  <c r="AI58" i="2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L57" i="21"/>
  <c r="AK57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BF55" i="21"/>
  <c r="BE55" i="21"/>
  <c r="BD55" i="21"/>
  <c r="BC55" i="21"/>
  <c r="BB55" i="21"/>
  <c r="BA55" i="21"/>
  <c r="AZ55" i="21"/>
  <c r="AY55" i="21"/>
  <c r="AX55" i="21"/>
  <c r="AW55" i="21"/>
  <c r="AV55" i="21"/>
  <c r="AU55" i="21"/>
  <c r="AT55" i="21"/>
  <c r="AR55" i="21"/>
  <c r="AP55" i="21"/>
  <c r="AO55" i="21"/>
  <c r="AN55" i="21"/>
  <c r="AM55" i="21"/>
  <c r="AL55" i="21"/>
  <c r="AK55" i="21"/>
  <c r="AJ55" i="21"/>
  <c r="AI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BF54" i="21"/>
  <c r="BE54" i="21"/>
  <c r="BD54" i="21"/>
  <c r="BC54" i="21"/>
  <c r="BB54" i="21"/>
  <c r="BA54" i="21"/>
  <c r="AZ54" i="21"/>
  <c r="AY54" i="21"/>
  <c r="AX54" i="21"/>
  <c r="AW54" i="21"/>
  <c r="AV54" i="21"/>
  <c r="AU54" i="21"/>
  <c r="AT54" i="21"/>
  <c r="AR54" i="21"/>
  <c r="AP54" i="21"/>
  <c r="AN54" i="21"/>
  <c r="AM54" i="21"/>
  <c r="AL54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BF53" i="21"/>
  <c r="BE53" i="21"/>
  <c r="BD53" i="21"/>
  <c r="BC53" i="21"/>
  <c r="BB53" i="21"/>
  <c r="BA53" i="21"/>
  <c r="AZ53" i="21"/>
  <c r="AY53" i="21"/>
  <c r="AX53" i="21"/>
  <c r="AW53" i="21"/>
  <c r="AV53" i="21"/>
  <c r="AU53" i="21"/>
  <c r="AT53" i="21"/>
  <c r="AR53" i="21"/>
  <c r="AP53" i="21"/>
  <c r="AN53" i="21"/>
  <c r="AM53" i="21"/>
  <c r="AL53" i="21"/>
  <c r="AK53" i="21"/>
  <c r="AJ53" i="21"/>
  <c r="AI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BF52" i="21"/>
  <c r="BE52" i="21"/>
  <c r="BD52" i="21"/>
  <c r="BC52" i="21"/>
  <c r="BB52" i="21"/>
  <c r="BA52" i="21"/>
  <c r="AZ52" i="21"/>
  <c r="AY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R50" i="21"/>
  <c r="AO50" i="21"/>
  <c r="AG50" i="21"/>
  <c r="AR49" i="21"/>
  <c r="AR48" i="21"/>
  <c r="AG48" i="21"/>
  <c r="BF28" i="21"/>
  <c r="BE28" i="21"/>
  <c r="BD28" i="21"/>
  <c r="BC28" i="21"/>
  <c r="BB28" i="21"/>
  <c r="BA28" i="21"/>
  <c r="AZ28" i="21"/>
  <c r="AY28" i="21"/>
  <c r="AX28" i="21"/>
  <c r="AW28" i="21"/>
  <c r="AW66" i="21" s="1"/>
  <c r="AV28" i="21"/>
  <c r="AU28" i="21"/>
  <c r="AT28" i="21"/>
  <c r="AS28" i="21"/>
  <c r="AR28" i="21"/>
  <c r="AR66" i="21" s="1"/>
  <c r="AQ28" i="21"/>
  <c r="AP28" i="21"/>
  <c r="AO28" i="21"/>
  <c r="AO66" i="21" s="1"/>
  <c r="AN28" i="21"/>
  <c r="AM28" i="21"/>
  <c r="AL28" i="21"/>
  <c r="AK28" i="21"/>
  <c r="AJ28" i="21"/>
  <c r="AI28" i="21"/>
  <c r="AH28" i="21"/>
  <c r="AG28" i="21"/>
  <c r="AG66" i="21" s="1"/>
  <c r="AF28" i="21"/>
  <c r="AE28" i="21"/>
  <c r="AD28" i="21"/>
  <c r="AC28" i="21"/>
  <c r="AB28" i="21"/>
  <c r="AB66" i="21" s="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D66" i="21" s="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T65" i="21" s="1"/>
  <c r="AP27" i="21"/>
  <c r="AN27" i="21"/>
  <c r="AM27" i="21"/>
  <c r="AL27" i="21"/>
  <c r="AK27" i="21"/>
  <c r="AJ27" i="21"/>
  <c r="AI27" i="21"/>
  <c r="AI65" i="21" s="1"/>
  <c r="AF27" i="21"/>
  <c r="AE27" i="21"/>
  <c r="AD27" i="21"/>
  <c r="AC27" i="21"/>
  <c r="AB27" i="21"/>
  <c r="AB65" i="21" s="1"/>
  <c r="AA27" i="21"/>
  <c r="Z27" i="21"/>
  <c r="Y27" i="21"/>
  <c r="X27" i="21"/>
  <c r="W27" i="21"/>
  <c r="V27" i="21"/>
  <c r="U27" i="21"/>
  <c r="U65" i="21" s="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D65" i="21" s="1"/>
  <c r="BF26" i="21"/>
  <c r="BE26" i="21"/>
  <c r="BD26" i="21"/>
  <c r="BC26" i="21"/>
  <c r="BB26" i="21"/>
  <c r="BA26" i="21"/>
  <c r="AZ26" i="21"/>
  <c r="AY26" i="21"/>
  <c r="AX26" i="21"/>
  <c r="AW26" i="21"/>
  <c r="AW64" i="21" s="1"/>
  <c r="AV26" i="21"/>
  <c r="AU26" i="21"/>
  <c r="AT26" i="21"/>
  <c r="AP26" i="21"/>
  <c r="AN26" i="21"/>
  <c r="AM26" i="21"/>
  <c r="AL26" i="21"/>
  <c r="AK26" i="21"/>
  <c r="AJ26" i="21"/>
  <c r="AI26" i="21"/>
  <c r="AI64" i="21" s="1"/>
  <c r="AH26" i="21"/>
  <c r="AG26" i="21"/>
  <c r="AG64" i="21" s="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U64" i="21" s="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D64" i="21" s="1"/>
  <c r="BF25" i="21"/>
  <c r="BE25" i="21"/>
  <c r="BD25" i="21"/>
  <c r="BC25" i="21"/>
  <c r="BB25" i="21"/>
  <c r="BA25" i="21"/>
  <c r="AZ25" i="21"/>
  <c r="AY25" i="21"/>
  <c r="AX25" i="21"/>
  <c r="AW25" i="21"/>
  <c r="AV25" i="21"/>
  <c r="AU25" i="21"/>
  <c r="AT25" i="21"/>
  <c r="AT63" i="21" s="1"/>
  <c r="AP25" i="21"/>
  <c r="AN25" i="21"/>
  <c r="AM25" i="21"/>
  <c r="AL25" i="21"/>
  <c r="AK25" i="21"/>
  <c r="AJ25" i="21"/>
  <c r="AI25" i="21"/>
  <c r="AF25" i="21"/>
  <c r="AE25" i="21"/>
  <c r="AD25" i="21"/>
  <c r="AC25" i="21"/>
  <c r="AB25" i="21"/>
  <c r="AB63" i="21" s="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D63" i="21" s="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T62" i="21" s="1"/>
  <c r="AS24" i="21"/>
  <c r="AR24" i="21"/>
  <c r="AR62" i="21" s="1"/>
  <c r="AQ24" i="21"/>
  <c r="AP24" i="21"/>
  <c r="AO24" i="21"/>
  <c r="AN24" i="21"/>
  <c r="AM24" i="21"/>
  <c r="AL24" i="21"/>
  <c r="AK24" i="21"/>
  <c r="AJ24" i="21"/>
  <c r="AI24" i="21"/>
  <c r="AI62" i="21" s="1"/>
  <c r="AH24" i="21"/>
  <c r="AG24" i="21"/>
  <c r="AG62" i="21" s="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U62" i="21" s="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D62" i="21" s="1"/>
  <c r="BF13" i="21"/>
  <c r="BE13" i="21"/>
  <c r="BD13" i="21"/>
  <c r="BC13" i="21"/>
  <c r="BB13" i="21"/>
  <c r="BA13" i="21"/>
  <c r="AZ13" i="21"/>
  <c r="AY13" i="21"/>
  <c r="AX13" i="21"/>
  <c r="AW13" i="21"/>
  <c r="AV13" i="21"/>
  <c r="AU13" i="21"/>
  <c r="AT13" i="21"/>
  <c r="AT51" i="21" s="1"/>
  <c r="AS13" i="21"/>
  <c r="AR13" i="21"/>
  <c r="AR51" i="21" s="1"/>
  <c r="AQ13" i="21"/>
  <c r="AP13" i="21"/>
  <c r="AO13" i="21"/>
  <c r="AO51" i="21" s="1"/>
  <c r="AN13" i="21"/>
  <c r="AM13" i="21"/>
  <c r="AL13" i="21"/>
  <c r="AK13" i="21"/>
  <c r="AJ13" i="21"/>
  <c r="AI13" i="21"/>
  <c r="AH13" i="21"/>
  <c r="AG13" i="21"/>
  <c r="AG51" i="21" s="1"/>
  <c r="AF13" i="21"/>
  <c r="AE13" i="21"/>
  <c r="AD13" i="21"/>
  <c r="AC13" i="21"/>
  <c r="AB13" i="21"/>
  <c r="AB51" i="21" s="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D51" i="21" s="1"/>
  <c r="BF12" i="21"/>
  <c r="BE12" i="21"/>
  <c r="BD12" i="21"/>
  <c r="BC12" i="21"/>
  <c r="BB12" i="21"/>
  <c r="BA12" i="21"/>
  <c r="AZ12" i="21"/>
  <c r="AY12" i="21"/>
  <c r="AX12" i="21"/>
  <c r="AW12" i="21"/>
  <c r="BF50" i="21" s="1"/>
  <c r="AV12" i="21"/>
  <c r="AU12" i="21"/>
  <c r="AT12" i="21"/>
  <c r="AT50" i="21" s="1"/>
  <c r="AP12" i="21"/>
  <c r="AN12" i="21"/>
  <c r="AM12" i="21"/>
  <c r="AL12" i="21"/>
  <c r="AK12" i="21"/>
  <c r="AJ12" i="21"/>
  <c r="AI12" i="21"/>
  <c r="AI50" i="21" s="1"/>
  <c r="AF12" i="21"/>
  <c r="AE12" i="21"/>
  <c r="AD12" i="21"/>
  <c r="AC12" i="21"/>
  <c r="AB12" i="21"/>
  <c r="AE50" i="21" s="1"/>
  <c r="AA12" i="21"/>
  <c r="Z12" i="21"/>
  <c r="Y12" i="21"/>
  <c r="X12" i="21"/>
  <c r="W12" i="21"/>
  <c r="V12" i="21"/>
  <c r="U12" i="21"/>
  <c r="U50" i="21" s="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S50" i="21" s="1"/>
  <c r="D12" i="21"/>
  <c r="D50" i="21" s="1"/>
  <c r="BF11" i="21"/>
  <c r="BE11" i="21"/>
  <c r="BD11" i="21"/>
  <c r="BC11" i="21"/>
  <c r="BB11" i="21"/>
  <c r="BA11" i="21"/>
  <c r="AZ11" i="21"/>
  <c r="AY11" i="21"/>
  <c r="AX11" i="21"/>
  <c r="AW11" i="21"/>
  <c r="AV11" i="21"/>
  <c r="AU11" i="21"/>
  <c r="AT11" i="21"/>
  <c r="AT49" i="21" s="1"/>
  <c r="AP11" i="21"/>
  <c r="AN11" i="21"/>
  <c r="AM11" i="21"/>
  <c r="AL11" i="21"/>
  <c r="AK11" i="21"/>
  <c r="AJ11" i="21"/>
  <c r="AI11" i="21"/>
  <c r="AI49" i="21" s="1"/>
  <c r="AH11" i="21"/>
  <c r="AG11" i="21"/>
  <c r="AG49" i="21" s="1"/>
  <c r="AF11" i="21"/>
  <c r="AE11" i="21"/>
  <c r="AD11" i="21"/>
  <c r="AC11" i="21"/>
  <c r="AB11" i="21"/>
  <c r="AB49" i="21" s="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D49" i="21" s="1"/>
  <c r="BF10" i="21"/>
  <c r="BE10" i="21"/>
  <c r="BD10" i="21"/>
  <c r="BC10" i="21"/>
  <c r="BB10" i="21"/>
  <c r="BA10" i="21"/>
  <c r="AZ10" i="21"/>
  <c r="AY10" i="21"/>
  <c r="AX10" i="21"/>
  <c r="AW10" i="21"/>
  <c r="AV10" i="21"/>
  <c r="AU10" i="21"/>
  <c r="AT10" i="21"/>
  <c r="AT48" i="21" s="1"/>
  <c r="AP10" i="21"/>
  <c r="AN10" i="21"/>
  <c r="AM10" i="21"/>
  <c r="AL10" i="21"/>
  <c r="AK10" i="21"/>
  <c r="AJ10" i="21"/>
  <c r="AI10" i="21"/>
  <c r="AF10" i="21"/>
  <c r="AE10" i="21"/>
  <c r="AD10" i="21"/>
  <c r="AC10" i="21"/>
  <c r="AB10" i="21"/>
  <c r="AB48" i="21" s="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D48" i="21" s="1"/>
  <c r="BF9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T47" i="21" s="1"/>
  <c r="AS9" i="21"/>
  <c r="AR9" i="21"/>
  <c r="AQ9" i="21"/>
  <c r="AP9" i="21"/>
  <c r="AO9" i="21"/>
  <c r="AO47" i="21" s="1"/>
  <c r="AN9" i="21"/>
  <c r="AM9" i="21"/>
  <c r="AL9" i="21"/>
  <c r="AK9" i="21"/>
  <c r="AJ9" i="21"/>
  <c r="AI9" i="21"/>
  <c r="AI47" i="21" s="1"/>
  <c r="AH9" i="21"/>
  <c r="AG9" i="21"/>
  <c r="AG47" i="21" s="1"/>
  <c r="AF9" i="21"/>
  <c r="AE9" i="21"/>
  <c r="AD9" i="21"/>
  <c r="AC9" i="21"/>
  <c r="AB9" i="21"/>
  <c r="AA9" i="21"/>
  <c r="Z9" i="21"/>
  <c r="Y9" i="21"/>
  <c r="X9" i="21"/>
  <c r="W9" i="21"/>
  <c r="V9" i="21"/>
  <c r="U9" i="21"/>
  <c r="U47" i="21" s="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47" i="21"/>
  <c r="AJ63" i="21" l="1"/>
  <c r="AC47" i="21"/>
  <c r="K63" i="21"/>
  <c r="BB62" i="21"/>
  <c r="AM51" i="21"/>
  <c r="AD62" i="21"/>
  <c r="W63" i="21"/>
  <c r="P65" i="21"/>
  <c r="AP62" i="21"/>
  <c r="AS47" i="21"/>
  <c r="T64" i="21"/>
  <c r="I47" i="21"/>
  <c r="AX49" i="21"/>
  <c r="O51" i="21"/>
  <c r="Z48" i="21"/>
  <c r="AM48" i="21"/>
  <c r="BB48" i="21"/>
  <c r="BE47" i="21"/>
  <c r="AY51" i="21"/>
  <c r="AQ62" i="21"/>
  <c r="AJ66" i="21"/>
  <c r="AV66" i="21"/>
  <c r="BC65" i="21"/>
  <c r="L66" i="21"/>
  <c r="AY63" i="21"/>
  <c r="AU64" i="21"/>
  <c r="AF64" i="21"/>
  <c r="K49" i="21"/>
  <c r="N48" i="21"/>
  <c r="W49" i="21"/>
  <c r="AA51" i="21"/>
  <c r="X66" i="21"/>
  <c r="M48" i="21"/>
  <c r="Y48" i="21"/>
  <c r="AL48" i="21"/>
  <c r="BA48" i="21"/>
  <c r="J49" i="21"/>
  <c r="V49" i="21"/>
  <c r="AH49" i="21"/>
  <c r="AW49" i="21"/>
  <c r="F50" i="21"/>
  <c r="R50" i="21"/>
  <c r="AD50" i="21"/>
  <c r="BE50" i="21"/>
  <c r="N51" i="21"/>
  <c r="Z51" i="21"/>
  <c r="AL51" i="21"/>
  <c r="AX51" i="21"/>
  <c r="E62" i="21"/>
  <c r="Q62" i="21"/>
  <c r="AC62" i="21"/>
  <c r="AO62" i="21"/>
  <c r="BA62" i="21"/>
  <c r="J63" i="21"/>
  <c r="V63" i="21"/>
  <c r="AI63" i="21"/>
  <c r="AX63" i="21"/>
  <c r="G64" i="21"/>
  <c r="S64" i="21"/>
  <c r="AE64" i="21"/>
  <c r="AT64" i="21"/>
  <c r="BF64" i="21"/>
  <c r="O65" i="21"/>
  <c r="AA65" i="21"/>
  <c r="AN65" i="21"/>
  <c r="BB65" i="21"/>
  <c r="K66" i="21"/>
  <c r="W66" i="21"/>
  <c r="AI66" i="21"/>
  <c r="AU66" i="21"/>
  <c r="L48" i="21"/>
  <c r="X48" i="21"/>
  <c r="AK48" i="21"/>
  <c r="AZ48" i="21"/>
  <c r="I49" i="21"/>
  <c r="U49" i="21"/>
  <c r="AV49" i="21"/>
  <c r="E50" i="21"/>
  <c r="Q50" i="21"/>
  <c r="AC50" i="21"/>
  <c r="AP50" i="21"/>
  <c r="BD50" i="21"/>
  <c r="M51" i="21"/>
  <c r="Y51" i="21"/>
  <c r="AK51" i="21"/>
  <c r="AW51" i="21"/>
  <c r="P62" i="21"/>
  <c r="AB62" i="21"/>
  <c r="AN62" i="21"/>
  <c r="AZ62" i="21"/>
  <c r="I63" i="21"/>
  <c r="U63" i="21"/>
  <c r="AW63" i="21"/>
  <c r="F64" i="21"/>
  <c r="R64" i="21"/>
  <c r="AD64" i="21"/>
  <c r="BE64" i="21"/>
  <c r="N65" i="21"/>
  <c r="Z65" i="21"/>
  <c r="AM65" i="21"/>
  <c r="BA65" i="21"/>
  <c r="J66" i="21"/>
  <c r="V66" i="21"/>
  <c r="AH66" i="21"/>
  <c r="AT66" i="21"/>
  <c r="BF66" i="21"/>
  <c r="K48" i="21"/>
  <c r="W48" i="21"/>
  <c r="AJ48" i="21"/>
  <c r="AY48" i="21"/>
  <c r="H49" i="21"/>
  <c r="T49" i="21"/>
  <c r="AF49" i="21"/>
  <c r="AU49" i="21"/>
  <c r="P50" i="21"/>
  <c r="AB50" i="21"/>
  <c r="BC50" i="21"/>
  <c r="L51" i="21"/>
  <c r="X51" i="21"/>
  <c r="AJ51" i="21"/>
  <c r="AV51" i="21"/>
  <c r="O62" i="21"/>
  <c r="AA62" i="21"/>
  <c r="AM62" i="21"/>
  <c r="AY62" i="21"/>
  <c r="H63" i="21"/>
  <c r="T63" i="21"/>
  <c r="AF63" i="21"/>
  <c r="AV63" i="21"/>
  <c r="E64" i="21"/>
  <c r="Q64" i="21"/>
  <c r="AC64" i="21"/>
  <c r="AP64" i="21"/>
  <c r="BD64" i="21"/>
  <c r="M65" i="21"/>
  <c r="Y65" i="21"/>
  <c r="AL65" i="21"/>
  <c r="AZ65" i="21"/>
  <c r="I66" i="21"/>
  <c r="U66" i="21"/>
  <c r="AS66" i="21"/>
  <c r="BE66" i="21"/>
  <c r="J48" i="21"/>
  <c r="V48" i="21"/>
  <c r="AI48" i="21"/>
  <c r="AX48" i="21"/>
  <c r="G49" i="21"/>
  <c r="S49" i="21"/>
  <c r="AE49" i="21"/>
  <c r="BF49" i="21"/>
  <c r="O50" i="21"/>
  <c r="AA50" i="21"/>
  <c r="AN50" i="21"/>
  <c r="BB50" i="21"/>
  <c r="K51" i="21"/>
  <c r="W51" i="21"/>
  <c r="AI51" i="21"/>
  <c r="AU51" i="21"/>
  <c r="N62" i="21"/>
  <c r="Z62" i="21"/>
  <c r="AL62" i="21"/>
  <c r="AX62" i="21"/>
  <c r="G63" i="21"/>
  <c r="S63" i="21"/>
  <c r="AE63" i="21"/>
  <c r="AU63" i="21"/>
  <c r="P64" i="21"/>
  <c r="AB64" i="21"/>
  <c r="AN64" i="21"/>
  <c r="BC64" i="21"/>
  <c r="L65" i="21"/>
  <c r="X65" i="21"/>
  <c r="AK65" i="21"/>
  <c r="AY65" i="21"/>
  <c r="H66" i="21"/>
  <c r="T66" i="21"/>
  <c r="AF66" i="21"/>
  <c r="BD66" i="21"/>
  <c r="I48" i="21"/>
  <c r="U48" i="21"/>
  <c r="AW48" i="21"/>
  <c r="F49" i="21"/>
  <c r="R49" i="21"/>
  <c r="AD49" i="21"/>
  <c r="BE49" i="21"/>
  <c r="N50" i="21"/>
  <c r="Z50" i="21"/>
  <c r="AM50" i="21"/>
  <c r="BA50" i="21"/>
  <c r="J51" i="21"/>
  <c r="V51" i="21"/>
  <c r="AH51" i="21"/>
  <c r="BF51" i="21"/>
  <c r="M62" i="21"/>
  <c r="Y62" i="21"/>
  <c r="AK62" i="21"/>
  <c r="AW62" i="21"/>
  <c r="F63" i="21"/>
  <c r="R63" i="21"/>
  <c r="AD63" i="21"/>
  <c r="BF63" i="21"/>
  <c r="O64" i="21"/>
  <c r="AA64" i="21"/>
  <c r="AM64" i="21"/>
  <c r="BB64" i="21"/>
  <c r="K65" i="21"/>
  <c r="W65" i="21"/>
  <c r="AJ65" i="21"/>
  <c r="AX65" i="21"/>
  <c r="G66" i="21"/>
  <c r="S66" i="21"/>
  <c r="AE66" i="21"/>
  <c r="AQ66" i="21"/>
  <c r="BC66" i="21"/>
  <c r="H48" i="21"/>
  <c r="T48" i="21"/>
  <c r="AF48" i="21"/>
  <c r="AV48" i="21"/>
  <c r="E49" i="21"/>
  <c r="Q49" i="21"/>
  <c r="AC49" i="21"/>
  <c r="AP49" i="21"/>
  <c r="BD49" i="21"/>
  <c r="M50" i="21"/>
  <c r="Y50" i="21"/>
  <c r="AL50" i="21"/>
  <c r="AZ50" i="21"/>
  <c r="I51" i="21"/>
  <c r="U51" i="21"/>
  <c r="AS51" i="21"/>
  <c r="BE51" i="21"/>
  <c r="L62" i="21"/>
  <c r="X62" i="21"/>
  <c r="AJ62" i="21"/>
  <c r="AV62" i="21"/>
  <c r="E63" i="21"/>
  <c r="Q63" i="21"/>
  <c r="AC63" i="21"/>
  <c r="BE63" i="21"/>
  <c r="N64" i="21"/>
  <c r="Z64" i="21"/>
  <c r="AL64" i="21"/>
  <c r="BA64" i="21"/>
  <c r="J65" i="21"/>
  <c r="V65" i="21"/>
  <c r="AW65" i="21"/>
  <c r="F66" i="21"/>
  <c r="R66" i="21"/>
  <c r="AD66" i="21"/>
  <c r="AP66" i="21"/>
  <c r="BB66" i="21"/>
  <c r="G48" i="21"/>
  <c r="S48" i="21"/>
  <c r="AE48" i="21"/>
  <c r="AU48" i="21"/>
  <c r="P49" i="21"/>
  <c r="AN49" i="21"/>
  <c r="BC49" i="21"/>
  <c r="L50" i="21"/>
  <c r="X50" i="21"/>
  <c r="AK50" i="21"/>
  <c r="AY50" i="21"/>
  <c r="H51" i="21"/>
  <c r="T51" i="21"/>
  <c r="AF51" i="21"/>
  <c r="BD51" i="21"/>
  <c r="K62" i="21"/>
  <c r="W62" i="21"/>
  <c r="AU62" i="21"/>
  <c r="P63" i="21"/>
  <c r="AP63" i="21"/>
  <c r="BD63" i="21"/>
  <c r="M64" i="21"/>
  <c r="Y64" i="21"/>
  <c r="AK64" i="21"/>
  <c r="AZ64" i="21"/>
  <c r="I65" i="21"/>
  <c r="AV65" i="21"/>
  <c r="E66" i="21"/>
  <c r="Q66" i="21"/>
  <c r="AC66" i="21"/>
  <c r="BA66" i="21"/>
  <c r="F48" i="21"/>
  <c r="R48" i="21"/>
  <c r="AD48" i="21"/>
  <c r="BF48" i="21"/>
  <c r="O49" i="21"/>
  <c r="AA49" i="21"/>
  <c r="AM49" i="21"/>
  <c r="BB49" i="21"/>
  <c r="K50" i="21"/>
  <c r="W50" i="21"/>
  <c r="AJ50" i="21"/>
  <c r="AX50" i="21"/>
  <c r="G51" i="21"/>
  <c r="S51" i="21"/>
  <c r="AE51" i="21"/>
  <c r="AQ51" i="21"/>
  <c r="BC51" i="21"/>
  <c r="J62" i="21"/>
  <c r="V62" i="21"/>
  <c r="AH62" i="21"/>
  <c r="BF62" i="21"/>
  <c r="O63" i="21"/>
  <c r="AA63" i="21"/>
  <c r="AN63" i="21"/>
  <c r="BC63" i="21"/>
  <c r="L64" i="21"/>
  <c r="X64" i="21"/>
  <c r="AJ64" i="21"/>
  <c r="AY64" i="21"/>
  <c r="H65" i="21"/>
  <c r="T65" i="21"/>
  <c r="AF65" i="21"/>
  <c r="AU65" i="21"/>
  <c r="P66" i="21"/>
  <c r="AN66" i="21"/>
  <c r="AZ66" i="21"/>
  <c r="E48" i="21"/>
  <c r="Q48" i="21"/>
  <c r="AC48" i="21"/>
  <c r="BE48" i="21"/>
  <c r="N49" i="21"/>
  <c r="Z49" i="21"/>
  <c r="AL49" i="21"/>
  <c r="BA49" i="21"/>
  <c r="J50" i="21"/>
  <c r="V50" i="21"/>
  <c r="AW50" i="21"/>
  <c r="F51" i="21"/>
  <c r="R51" i="21"/>
  <c r="AD51" i="21"/>
  <c r="AP51" i="21"/>
  <c r="BB51" i="21"/>
  <c r="I62" i="21"/>
  <c r="AS62" i="21"/>
  <c r="BE62" i="21"/>
  <c r="N63" i="21"/>
  <c r="Z63" i="21"/>
  <c r="AM63" i="21"/>
  <c r="BB63" i="21"/>
  <c r="K64" i="21"/>
  <c r="W64" i="21"/>
  <c r="AX64" i="21"/>
  <c r="G65" i="21"/>
  <c r="S65" i="21"/>
  <c r="AE65" i="21"/>
  <c r="BF65" i="21"/>
  <c r="O66" i="21"/>
  <c r="AA66" i="21"/>
  <c r="AM66" i="21"/>
  <c r="AY66" i="21"/>
  <c r="P48" i="21"/>
  <c r="AP48" i="21"/>
  <c r="BD48" i="21"/>
  <c r="M49" i="21"/>
  <c r="Y49" i="21"/>
  <c r="AK49" i="21"/>
  <c r="AZ49" i="21"/>
  <c r="I50" i="21"/>
  <c r="AV50" i="21"/>
  <c r="E51" i="21"/>
  <c r="Q51" i="21"/>
  <c r="AC51" i="21"/>
  <c r="BA51" i="21"/>
  <c r="H62" i="21"/>
  <c r="T62" i="21"/>
  <c r="AF62" i="21"/>
  <c r="BD62" i="21"/>
  <c r="M63" i="21"/>
  <c r="Y63" i="21"/>
  <c r="AL63" i="21"/>
  <c r="BA63" i="21"/>
  <c r="J64" i="21"/>
  <c r="V64" i="21"/>
  <c r="AH64" i="21"/>
  <c r="F65" i="21"/>
  <c r="R65" i="21"/>
  <c r="AD65" i="21"/>
  <c r="BE65" i="21"/>
  <c r="N66" i="21"/>
  <c r="Z66" i="21"/>
  <c r="AL66" i="21"/>
  <c r="AX66" i="21"/>
  <c r="O48" i="21"/>
  <c r="AA48" i="21"/>
  <c r="AN48" i="21"/>
  <c r="BC48" i="21"/>
  <c r="L49" i="21"/>
  <c r="X49" i="21"/>
  <c r="AJ49" i="21"/>
  <c r="AY49" i="21"/>
  <c r="H50" i="21"/>
  <c r="T50" i="21"/>
  <c r="AF50" i="21"/>
  <c r="AU50" i="21"/>
  <c r="P51" i="21"/>
  <c r="AN51" i="21"/>
  <c r="AZ51" i="21"/>
  <c r="G62" i="21"/>
  <c r="S62" i="21"/>
  <c r="AE62" i="21"/>
  <c r="BC62" i="21"/>
  <c r="L63" i="21"/>
  <c r="X63" i="21"/>
  <c r="AK63" i="21"/>
  <c r="AZ63" i="21"/>
  <c r="I64" i="21"/>
  <c r="AV64" i="21"/>
  <c r="E65" i="21"/>
  <c r="Q65" i="21"/>
  <c r="AC65" i="21"/>
  <c r="AP65" i="21"/>
  <c r="BD65" i="21"/>
  <c r="M66" i="21"/>
  <c r="Y66" i="21"/>
  <c r="AK66" i="21"/>
  <c r="G50" i="21"/>
  <c r="F62" i="21"/>
  <c r="R62" i="21"/>
  <c r="H64" i="21"/>
  <c r="AZ47" i="21"/>
  <c r="AR47" i="21"/>
  <c r="AQ47" i="21"/>
  <c r="AN47" i="21"/>
  <c r="AF47" i="21"/>
  <c r="AE47" i="21"/>
  <c r="AB47" i="21"/>
  <c r="T47" i="21"/>
  <c r="S47" i="21"/>
  <c r="P47" i="21"/>
  <c r="H47" i="21"/>
  <c r="BD47" i="21"/>
  <c r="G47" i="21"/>
  <c r="BC47" i="21"/>
  <c r="F47" i="21"/>
  <c r="R47" i="21"/>
  <c r="AD47" i="21"/>
  <c r="AP47" i="21"/>
  <c r="BB47" i="21"/>
  <c r="E47" i="21"/>
  <c r="Q47" i="21"/>
  <c r="BA47" i="21"/>
  <c r="O47" i="21"/>
  <c r="AA47" i="21"/>
  <c r="AM47" i="21"/>
  <c r="AY47" i="21"/>
  <c r="N47" i="21"/>
  <c r="Z47" i="21"/>
  <c r="AL47" i="21"/>
  <c r="AX47" i="21"/>
  <c r="M47" i="21"/>
  <c r="Y47" i="21"/>
  <c r="AK47" i="21"/>
  <c r="AW47" i="21"/>
  <c r="L47" i="21"/>
  <c r="X47" i="21"/>
  <c r="AJ47" i="21"/>
  <c r="AV47" i="21"/>
  <c r="K47" i="21"/>
  <c r="W47" i="21"/>
  <c r="AU47" i="21"/>
  <c r="J47" i="21"/>
  <c r="V47" i="21"/>
  <c r="AH47" i="21"/>
  <c r="BF47" i="21"/>
</calcChain>
</file>

<file path=xl/sharedStrings.xml><?xml version="1.0" encoding="utf-8"?>
<sst xmlns="http://schemas.openxmlformats.org/spreadsheetml/2006/main" count="392" uniqueCount="92">
  <si>
    <t>在籍者数</t>
  </si>
  <si>
    <t>受診者数</t>
  </si>
  <si>
    <t>栄養状態</t>
  </si>
  <si>
    <t>胸郭異常</t>
  </si>
  <si>
    <t>その他</t>
  </si>
  <si>
    <t>栄養不良</t>
  </si>
  <si>
    <t>肥満傾向</t>
  </si>
  <si>
    <t>歯肉の状態</t>
  </si>
  <si>
    <t>むし歯(う歯)</t>
    <rPh sb="2" eb="3">
      <t>バ</t>
    </rPh>
    <rPh sb="5" eb="6">
      <t>ハ</t>
    </rPh>
    <phoneticPr fontId="8"/>
  </si>
  <si>
    <t>第1学年</t>
    <rPh sb="0" eb="1">
      <t>ダイ</t>
    </rPh>
    <rPh sb="2" eb="4">
      <t>ガクネン</t>
    </rPh>
    <phoneticPr fontId="8"/>
  </si>
  <si>
    <t>第2学年</t>
    <rPh sb="0" eb="1">
      <t>ダイ</t>
    </rPh>
    <rPh sb="2" eb="4">
      <t>ガクネン</t>
    </rPh>
    <phoneticPr fontId="8"/>
  </si>
  <si>
    <t>第3学年</t>
    <rPh sb="0" eb="1">
      <t>ダイ</t>
    </rPh>
    <rPh sb="2" eb="4">
      <t>ガクネン</t>
    </rPh>
    <phoneticPr fontId="8"/>
  </si>
  <si>
    <t>小計</t>
    <rPh sb="0" eb="2">
      <t>ショウケイ</t>
    </rPh>
    <phoneticPr fontId="8"/>
  </si>
  <si>
    <t>全日制</t>
    <rPh sb="0" eb="3">
      <t>ゼンジツセイ</t>
    </rPh>
    <phoneticPr fontId="8"/>
  </si>
  <si>
    <t>総数</t>
    <rPh sb="0" eb="2">
      <t>ソウスウ</t>
    </rPh>
    <phoneticPr fontId="8"/>
  </si>
  <si>
    <t>男子</t>
    <rPh sb="0" eb="2">
      <t>ダンシ</t>
    </rPh>
    <phoneticPr fontId="8"/>
  </si>
  <si>
    <t>女子</t>
    <rPh sb="0" eb="2">
      <t>ジョシ</t>
    </rPh>
    <phoneticPr fontId="8"/>
  </si>
  <si>
    <t>定時制</t>
    <rPh sb="0" eb="3">
      <t>テイジセイ</t>
    </rPh>
    <phoneticPr fontId="8"/>
  </si>
  <si>
    <t>第4・5学年</t>
    <rPh sb="0" eb="1">
      <t>ダイ</t>
    </rPh>
    <rPh sb="4" eb="6">
      <t>ガクネン</t>
    </rPh>
    <phoneticPr fontId="8"/>
  </si>
  <si>
    <t>…</t>
  </si>
  <si>
    <t>…</t>
    <phoneticPr fontId="8"/>
  </si>
  <si>
    <t>（3）－2　学年別疾病異常</t>
    <rPh sb="6" eb="8">
      <t>ガクネン</t>
    </rPh>
    <phoneticPr fontId="8"/>
  </si>
  <si>
    <t>（3）－1　学年別疾病異常</t>
    <rPh sb="6" eb="8">
      <t>ガクネン</t>
    </rPh>
    <phoneticPr fontId="8"/>
  </si>
  <si>
    <t>（3）学年別疾病異常被患者数、被患率（高等学校）</t>
    <rPh sb="3" eb="6">
      <t>ガクネンベツ</t>
    </rPh>
    <rPh sb="6" eb="8">
      <t>シッペイ</t>
    </rPh>
    <rPh sb="8" eb="10">
      <t>イジョウ</t>
    </rPh>
    <rPh sb="10" eb="11">
      <t>ヒ</t>
    </rPh>
    <rPh sb="11" eb="14">
      <t>カンジャスウ</t>
    </rPh>
    <rPh sb="15" eb="16">
      <t>ヒ</t>
    </rPh>
    <rPh sb="16" eb="17">
      <t>ワズラ</t>
    </rPh>
    <rPh sb="17" eb="18">
      <t>リツ</t>
    </rPh>
    <rPh sb="19" eb="21">
      <t>コウトウ</t>
    </rPh>
    <rPh sb="21" eb="23">
      <t>ガッコウ</t>
    </rPh>
    <phoneticPr fontId="8"/>
  </si>
  <si>
    <t>被患者数（高等学校）</t>
    <rPh sb="5" eb="7">
      <t>コウトウ</t>
    </rPh>
    <rPh sb="7" eb="9">
      <t>ガッコウ</t>
    </rPh>
    <phoneticPr fontId="8"/>
  </si>
  <si>
    <t>被患率（高等学校）</t>
    <rPh sb="2" eb="3">
      <t>リツ</t>
    </rPh>
    <rPh sb="4" eb="6">
      <t>コウトウ</t>
    </rPh>
    <rPh sb="6" eb="8">
      <t>ガッコウ</t>
    </rPh>
    <phoneticPr fontId="8"/>
  </si>
  <si>
    <t>感染性皮膚疾患</t>
    <rPh sb="0" eb="3">
      <t>カンセンセイ</t>
    </rPh>
    <phoneticPr fontId="8"/>
  </si>
  <si>
    <t>四肢異常</t>
    <rPh sb="0" eb="2">
      <t>シシ</t>
    </rPh>
    <rPh sb="2" eb="4">
      <t>イジョウ</t>
    </rPh>
    <phoneticPr fontId="8"/>
  </si>
  <si>
    <t>アレルギー性皮膚疾患（アトピー性皮膚炎以外）</t>
    <rPh sb="19" eb="21">
      <t>イガイ</t>
    </rPh>
    <phoneticPr fontId="8"/>
  </si>
  <si>
    <t>脊柱胸郭四肢</t>
    <rPh sb="0" eb="2">
      <t>セキチュウ</t>
    </rPh>
    <rPh sb="2" eb="4">
      <t>キョウカク</t>
    </rPh>
    <rPh sb="4" eb="6">
      <t>シシ</t>
    </rPh>
    <phoneticPr fontId="8"/>
  </si>
  <si>
    <t>視力</t>
    <rPh sb="0" eb="2">
      <t>シリョク</t>
    </rPh>
    <phoneticPr fontId="8"/>
  </si>
  <si>
    <t>皮膚疾患</t>
    <rPh sb="0" eb="2">
      <t>ヒフ</t>
    </rPh>
    <rPh sb="2" eb="4">
      <t>シッカン</t>
    </rPh>
    <phoneticPr fontId="8"/>
  </si>
  <si>
    <t>裸眼視力</t>
    <phoneticPr fontId="8"/>
  </si>
  <si>
    <t>鼻・副鼻腔</t>
    <phoneticPr fontId="8"/>
  </si>
  <si>
    <t>アレルギー性皮膚疾患（アトピー性皮膚炎）</t>
    <phoneticPr fontId="8"/>
  </si>
  <si>
    <t>その他の皮膚疾患</t>
    <phoneticPr fontId="8"/>
  </si>
  <si>
    <t>言語障害</t>
    <phoneticPr fontId="8"/>
  </si>
  <si>
    <t>(1)～(4)のうち眼鏡コンタクト装用者</t>
    <phoneticPr fontId="8"/>
  </si>
  <si>
    <t>鼻・副鼻腔疾患</t>
    <phoneticPr fontId="8"/>
  </si>
  <si>
    <t>・　中等教育学校後期課程も含む。</t>
    <rPh sb="13" eb="14">
      <t>フク</t>
    </rPh>
    <phoneticPr fontId="32"/>
  </si>
  <si>
    <t>疾病・異常者</t>
    <phoneticPr fontId="8"/>
  </si>
  <si>
    <t>裸眼視力測定者数
(１)～(４)の合計</t>
    <rPh sb="7" eb="8">
      <t>スウ</t>
    </rPh>
    <rPh sb="17" eb="19">
      <t>ゴウケイ</t>
    </rPh>
    <phoneticPr fontId="8"/>
  </si>
  <si>
    <t>受診者数</t>
    <rPh sb="3" eb="4">
      <t>スウ</t>
    </rPh>
    <phoneticPr fontId="8"/>
  </si>
  <si>
    <t>受診者数</t>
    <rPh sb="0" eb="3">
      <t>ジュシンシャ</t>
    </rPh>
    <rPh sb="3" eb="4">
      <t>スウ</t>
    </rPh>
    <phoneticPr fontId="8"/>
  </si>
  <si>
    <t>令和７年度　東京都の学校保健統計書</t>
    <phoneticPr fontId="8"/>
  </si>
  <si>
    <t>眼疾患</t>
    <rPh sb="0" eb="1">
      <t>ガン</t>
    </rPh>
    <rPh sb="1" eb="3">
      <t>シッカン</t>
    </rPh>
    <phoneticPr fontId="8"/>
  </si>
  <si>
    <t>聴力</t>
    <rPh sb="0" eb="2">
      <t>チョウリョク</t>
    </rPh>
    <phoneticPr fontId="8"/>
  </si>
  <si>
    <t>耳鼻咽喉科疾患</t>
    <rPh sb="4" eb="5">
      <t>カ</t>
    </rPh>
    <rPh sb="5" eb="7">
      <t>シッカン</t>
    </rPh>
    <phoneticPr fontId="8"/>
  </si>
  <si>
    <t>結核</t>
    <rPh sb="0" eb="2">
      <t>ケッカク</t>
    </rPh>
    <phoneticPr fontId="8"/>
  </si>
  <si>
    <t>心電図検査</t>
    <rPh sb="0" eb="5">
      <t>シンデンズケンサ</t>
    </rPh>
    <phoneticPr fontId="8"/>
  </si>
  <si>
    <t>検尿</t>
    <rPh sb="0" eb="2">
      <t>ケンニョウ</t>
    </rPh>
    <phoneticPr fontId="8"/>
  </si>
  <si>
    <t>歯科</t>
    <rPh sb="0" eb="2">
      <t>シカ</t>
    </rPh>
    <phoneticPr fontId="33"/>
  </si>
  <si>
    <t>心臓疾患</t>
    <rPh sb="2" eb="4">
      <t>シッカン</t>
    </rPh>
    <phoneticPr fontId="33"/>
  </si>
  <si>
    <t>眼鏡コンタクト装用のため
矯正視力のみ測定者</t>
    <rPh sb="0" eb="2">
      <t>メガネ</t>
    </rPh>
    <rPh sb="7" eb="9">
      <t>ソウヨウ</t>
    </rPh>
    <phoneticPr fontId="33"/>
  </si>
  <si>
    <t>疾病・異常者</t>
    <phoneticPr fontId="33"/>
  </si>
  <si>
    <t>感染性眼疾患</t>
    <rPh sb="0" eb="3">
      <t>カンセンセイ</t>
    </rPh>
    <phoneticPr fontId="33"/>
  </si>
  <si>
    <t>アレルギー性眼疾患</t>
    <phoneticPr fontId="33"/>
  </si>
  <si>
    <t>その他の眼疾患</t>
    <phoneticPr fontId="33"/>
  </si>
  <si>
    <t>難聴</t>
    <phoneticPr fontId="33"/>
  </si>
  <si>
    <t>耳疾患</t>
    <phoneticPr fontId="33"/>
  </si>
  <si>
    <t>口腔咽喉頭疾患</t>
    <phoneticPr fontId="33"/>
  </si>
  <si>
    <t>結核患者</t>
    <rPh sb="2" eb="4">
      <t>カンジャ</t>
    </rPh>
    <phoneticPr fontId="33"/>
  </si>
  <si>
    <t>精密検査対象者</t>
    <rPh sb="0" eb="2">
      <t>セイミツ</t>
    </rPh>
    <rPh sb="2" eb="4">
      <t>ケンサ</t>
    </rPh>
    <rPh sb="4" eb="6">
      <t>タイショウ</t>
    </rPh>
    <rPh sb="6" eb="7">
      <t>シャ</t>
    </rPh>
    <phoneticPr fontId="33"/>
  </si>
  <si>
    <t>心電図異常</t>
    <phoneticPr fontId="33"/>
  </si>
  <si>
    <t>尿蛋白検出</t>
    <phoneticPr fontId="33"/>
  </si>
  <si>
    <t>尿糖検出</t>
    <phoneticPr fontId="33"/>
  </si>
  <si>
    <t>受診者数</t>
    <phoneticPr fontId="8"/>
  </si>
  <si>
    <t>要観察歯のある者</t>
    <phoneticPr fontId="33"/>
  </si>
  <si>
    <t>歯列・咬合の異常</t>
    <rPh sb="6" eb="8">
      <t>イジョウ</t>
    </rPh>
    <phoneticPr fontId="33"/>
  </si>
  <si>
    <t>顎関節の異常</t>
    <rPh sb="0" eb="1">
      <t>ガク</t>
    </rPh>
    <rPh sb="1" eb="3">
      <t>カンセツ</t>
    </rPh>
    <rPh sb="4" eb="6">
      <t>イジョウ</t>
    </rPh>
    <phoneticPr fontId="33"/>
  </si>
  <si>
    <t>歯垢の状態</t>
    <phoneticPr fontId="33"/>
  </si>
  <si>
    <t>その他の歯・口腔の
疾病・異常</t>
    <phoneticPr fontId="33"/>
  </si>
  <si>
    <t>脊柱側わん症
・脊柱異常</t>
    <rPh sb="0" eb="2">
      <t>セキチュウ</t>
    </rPh>
    <rPh sb="2" eb="3">
      <t>ソク</t>
    </rPh>
    <rPh sb="5" eb="6">
      <t>ショウ</t>
    </rPh>
    <rPh sb="8" eb="10">
      <t>セキチュウ</t>
    </rPh>
    <phoneticPr fontId="33"/>
  </si>
  <si>
    <t>腎臓疾患</t>
    <phoneticPr fontId="8"/>
  </si>
  <si>
    <t>その他の疾病・異常</t>
    <phoneticPr fontId="8"/>
  </si>
  <si>
    <t>（１）</t>
    <phoneticPr fontId="33"/>
  </si>
  <si>
    <t>（２）</t>
  </si>
  <si>
    <t>（３）</t>
  </si>
  <si>
    <t>（４）</t>
  </si>
  <si>
    <t>アレルギー性鼻疾患</t>
    <phoneticPr fontId="8"/>
  </si>
  <si>
    <t>その他の鼻・副鼻腔疾患</t>
    <phoneticPr fontId="8"/>
  </si>
  <si>
    <t>処置完了者</t>
    <phoneticPr fontId="8"/>
  </si>
  <si>
    <t>未処置歯のある者</t>
    <rPh sb="3" eb="4">
      <t>ハ</t>
    </rPh>
    <phoneticPr fontId="8"/>
  </si>
  <si>
    <t>歯周疾患</t>
    <phoneticPr fontId="8"/>
  </si>
  <si>
    <t>歯周疾患要観察者</t>
    <phoneticPr fontId="8"/>
  </si>
  <si>
    <t>1.0以上</t>
    <phoneticPr fontId="8"/>
  </si>
  <si>
    <t>1.0未満0.7以上</t>
    <phoneticPr fontId="8"/>
  </si>
  <si>
    <t>0.7未満0.3以上</t>
    <phoneticPr fontId="8"/>
  </si>
  <si>
    <t>0.3未満</t>
    <phoneticPr fontId="8"/>
  </si>
  <si>
    <t>※</t>
    <phoneticPr fontId="8"/>
  </si>
  <si>
    <t>※結核患者の被患率は、「受診者数」を分母として算出している。</t>
    <phoneticPr fontId="8"/>
  </si>
  <si>
    <t>気管支喘息</t>
    <rPh sb="0" eb="3">
      <t>キカンシ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</si>
</sst>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###;\-####;\-"/>
    <numFmt numFmtId="177" formatCode="0.00;\-0.00;\-"/>
    <numFmt numFmtId="178" formatCode="0_);[Red]\(0\)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0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1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20" applyNumberFormat="0" applyFon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30" borderId="2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9" fillId="0" borderId="0" xfId="42" applyFont="1" applyAlignment="1">
      <alignment vertical="top"/>
    </xf>
    <xf numFmtId="0" fontId="10" fillId="0" borderId="0" xfId="42" applyFont="1"/>
    <xf numFmtId="176" fontId="10" fillId="0" borderId="6" xfId="41" applyNumberFormat="1" applyFont="1" applyBorder="1" applyAlignment="1">
      <alignment horizontal="right" vertical="center" shrinkToFit="1"/>
    </xf>
    <xf numFmtId="176" fontId="10" fillId="0" borderId="7" xfId="41" applyNumberFormat="1" applyFont="1" applyBorder="1" applyAlignment="1">
      <alignment horizontal="right" vertical="center" shrinkToFit="1"/>
    </xf>
    <xf numFmtId="176" fontId="10" fillId="0" borderId="10" xfId="41" applyNumberFormat="1" applyFont="1" applyBorder="1" applyAlignment="1">
      <alignment horizontal="right" vertical="center" shrinkToFit="1"/>
    </xf>
    <xf numFmtId="0" fontId="30" fillId="0" borderId="18" xfId="42" applyFont="1" applyBorder="1" applyAlignment="1">
      <alignment horizontal="center" vertical="center" shrinkToFit="1"/>
    </xf>
    <xf numFmtId="0" fontId="10" fillId="0" borderId="18" xfId="42" applyFont="1" applyBorder="1" applyAlignment="1">
      <alignment vertical="top" textRotation="255" shrinkToFit="1"/>
    </xf>
    <xf numFmtId="0" fontId="10" fillId="0" borderId="17" xfId="42" applyFont="1" applyBorder="1" applyAlignment="1">
      <alignment vertical="top" textRotation="255" shrinkToFit="1"/>
    </xf>
    <xf numFmtId="49" fontId="30" fillId="0" borderId="12" xfId="42" applyNumberFormat="1" applyFont="1" applyBorder="1" applyAlignment="1">
      <alignment horizontal="center" vertical="center" shrinkToFit="1"/>
    </xf>
    <xf numFmtId="0" fontId="30" fillId="0" borderId="4" xfId="42" applyFont="1" applyBorder="1" applyAlignment="1">
      <alignment vertical="center" textRotation="255" shrinkToFit="1"/>
    </xf>
    <xf numFmtId="41" fontId="10" fillId="0" borderId="0" xfId="43" applyNumberFormat="1" applyFont="1" applyAlignment="1">
      <alignment vertical="top"/>
    </xf>
    <xf numFmtId="41" fontId="9" fillId="0" borderId="0" xfId="43" applyNumberFormat="1" applyFont="1"/>
    <xf numFmtId="41" fontId="10" fillId="0" borderId="0" xfId="43" applyNumberFormat="1" applyFont="1"/>
    <xf numFmtId="41" fontId="9" fillId="0" borderId="0" xfId="43" applyNumberFormat="1" applyFont="1" applyAlignment="1">
      <alignment horizontal="right" vertical="top"/>
    </xf>
    <xf numFmtId="41" fontId="11" fillId="0" borderId="0" xfId="43" applyNumberFormat="1" applyFont="1" applyAlignment="1">
      <alignment horizontal="left"/>
    </xf>
    <xf numFmtId="41" fontId="10" fillId="0" borderId="0" xfId="43" applyNumberFormat="1" applyFont="1" applyAlignment="1">
      <alignment vertical="top" textRotation="255"/>
    </xf>
    <xf numFmtId="41" fontId="10" fillId="0" borderId="0" xfId="43" applyNumberFormat="1" applyFont="1" applyAlignment="1">
      <alignment horizontal="center" vertical="top"/>
    </xf>
    <xf numFmtId="41" fontId="10" fillId="0" borderId="0" xfId="43" applyNumberFormat="1" applyFont="1" applyAlignment="1">
      <alignment horizontal="right"/>
    </xf>
    <xf numFmtId="41" fontId="12" fillId="0" borderId="0" xfId="43" applyNumberFormat="1" applyFont="1" applyAlignment="1">
      <alignment horizontal="right"/>
    </xf>
    <xf numFmtId="41" fontId="12" fillId="0" borderId="0" xfId="43" applyNumberFormat="1" applyFont="1"/>
    <xf numFmtId="41" fontId="9" fillId="0" borderId="0" xfId="43" applyNumberFormat="1" applyFont="1" applyAlignment="1">
      <alignment wrapText="1"/>
    </xf>
    <xf numFmtId="0" fontId="9" fillId="0" borderId="0" xfId="44" applyFont="1" applyAlignment="1">
      <alignment horizontal="right"/>
    </xf>
    <xf numFmtId="0" fontId="10" fillId="0" borderId="1" xfId="43" applyFont="1" applyBorder="1" applyAlignment="1">
      <alignment vertical="top" textRotation="255"/>
    </xf>
    <xf numFmtId="0" fontId="10" fillId="0" borderId="2" xfId="43" applyFont="1" applyBorder="1" applyAlignment="1">
      <alignment vertical="top" textRotation="255"/>
    </xf>
    <xf numFmtId="0" fontId="10" fillId="0" borderId="14" xfId="43" applyFont="1" applyBorder="1" applyAlignment="1">
      <alignment vertical="top" textRotation="255"/>
    </xf>
    <xf numFmtId="0" fontId="10" fillId="0" borderId="0" xfId="43" applyFont="1" applyAlignment="1">
      <alignment vertical="top" textRotation="255"/>
    </xf>
    <xf numFmtId="0" fontId="10" fillId="0" borderId="3" xfId="43" applyFont="1" applyBorder="1" applyAlignment="1">
      <alignment vertical="top" textRotation="255"/>
    </xf>
    <xf numFmtId="0" fontId="10" fillId="0" borderId="15" xfId="43" applyFont="1" applyBorder="1" applyAlignment="1">
      <alignment vertical="top" textRotation="255"/>
    </xf>
    <xf numFmtId="0" fontId="10" fillId="0" borderId="5" xfId="43" applyFont="1" applyBorder="1" applyAlignment="1">
      <alignment vertical="top" textRotation="255"/>
    </xf>
    <xf numFmtId="41" fontId="10" fillId="0" borderId="6" xfId="43" applyNumberFormat="1" applyFont="1" applyBorder="1" applyAlignment="1">
      <alignment horizontal="center" vertical="center"/>
    </xf>
    <xf numFmtId="176" fontId="10" fillId="0" borderId="6" xfId="43" applyNumberFormat="1" applyFont="1" applyBorder="1" applyAlignment="1">
      <alignment horizontal="right" vertical="center" shrinkToFit="1"/>
    </xf>
    <xf numFmtId="41" fontId="10" fillId="0" borderId="0" xfId="43" applyNumberFormat="1" applyFont="1" applyAlignment="1">
      <alignment horizontal="right" vertical="center"/>
    </xf>
    <xf numFmtId="41" fontId="10" fillId="0" borderId="7" xfId="43" applyNumberFormat="1" applyFont="1" applyBorder="1" applyAlignment="1">
      <alignment horizontal="center" vertical="center"/>
    </xf>
    <xf numFmtId="176" fontId="10" fillId="0" borderId="7" xfId="43" applyNumberFormat="1" applyFont="1" applyBorder="1" applyAlignment="1">
      <alignment horizontal="right" vertical="center" shrinkToFit="1"/>
    </xf>
    <xf numFmtId="41" fontId="10" fillId="0" borderId="9" xfId="43" applyNumberFormat="1" applyFont="1" applyBorder="1" applyAlignment="1">
      <alignment horizontal="center"/>
    </xf>
    <xf numFmtId="41" fontId="10" fillId="0" borderId="9" xfId="43" applyNumberFormat="1" applyFont="1" applyBorder="1" applyAlignment="1">
      <alignment horizontal="center" vertical="center"/>
    </xf>
    <xf numFmtId="176" fontId="10" fillId="0" borderId="9" xfId="43" applyNumberFormat="1" applyFont="1" applyBorder="1" applyAlignment="1">
      <alignment horizontal="right" vertical="center" shrinkToFit="1"/>
    </xf>
    <xf numFmtId="176" fontId="10" fillId="0" borderId="10" xfId="43" applyNumberFormat="1" applyFont="1" applyBorder="1" applyAlignment="1">
      <alignment horizontal="right" vertical="center" shrinkToFit="1"/>
    </xf>
    <xf numFmtId="176" fontId="10" fillId="0" borderId="6" xfId="0" quotePrefix="1" applyNumberFormat="1" applyFont="1" applyBorder="1" applyAlignment="1">
      <alignment horizontal="right" vertical="center" shrinkToFit="1"/>
    </xf>
    <xf numFmtId="176" fontId="10" fillId="0" borderId="7" xfId="0" quotePrefix="1" applyNumberFormat="1" applyFont="1" applyBorder="1" applyAlignment="1">
      <alignment horizontal="right" vertical="center" shrinkToFit="1"/>
    </xf>
    <xf numFmtId="176" fontId="10" fillId="0" borderId="10" xfId="0" quotePrefix="1" applyNumberFormat="1" applyFont="1" applyBorder="1" applyAlignment="1">
      <alignment horizontal="right" vertical="center" shrinkToFit="1"/>
    </xf>
    <xf numFmtId="41" fontId="10" fillId="0" borderId="6" xfId="43" applyNumberFormat="1" applyFont="1" applyBorder="1" applyAlignment="1">
      <alignment horizontal="center"/>
    </xf>
    <xf numFmtId="41" fontId="10" fillId="0" borderId="7" xfId="43" applyNumberFormat="1" applyFont="1" applyBorder="1" applyAlignment="1">
      <alignment horizontal="center"/>
    </xf>
    <xf numFmtId="176" fontId="10" fillId="0" borderId="8" xfId="43" applyNumberFormat="1" applyFont="1" applyBorder="1" applyAlignment="1">
      <alignment horizontal="right" vertical="center" shrinkToFit="1"/>
    </xf>
    <xf numFmtId="41" fontId="10" fillId="0" borderId="10" xfId="43" applyNumberFormat="1" applyFont="1" applyBorder="1" applyAlignment="1">
      <alignment horizontal="center"/>
    </xf>
    <xf numFmtId="41" fontId="10" fillId="0" borderId="0" xfId="43" applyNumberFormat="1" applyFont="1" applyAlignment="1">
      <alignment horizontal="distributed" vertical="top"/>
    </xf>
    <xf numFmtId="177" fontId="10" fillId="0" borderId="6" xfId="43" applyNumberFormat="1" applyFont="1" applyBorder="1" applyAlignment="1">
      <alignment horizontal="right" vertical="center" shrinkToFit="1"/>
    </xf>
    <xf numFmtId="177" fontId="10" fillId="0" borderId="8" xfId="43" applyNumberFormat="1" applyFont="1" applyBorder="1" applyAlignment="1">
      <alignment horizontal="right" vertical="center" shrinkToFit="1"/>
    </xf>
    <xf numFmtId="177" fontId="10" fillId="0" borderId="7" xfId="43" applyNumberFormat="1" applyFont="1" applyBorder="1" applyAlignment="1">
      <alignment horizontal="right" vertical="center" shrinkToFit="1"/>
    </xf>
    <xf numFmtId="177" fontId="10" fillId="0" borderId="9" xfId="43" applyNumberFormat="1" applyFont="1" applyBorder="1" applyAlignment="1">
      <alignment horizontal="right" vertical="center" shrinkToFit="1"/>
    </xf>
    <xf numFmtId="177" fontId="10" fillId="0" borderId="12" xfId="43" applyNumberFormat="1" applyFont="1" applyBorder="1" applyAlignment="1">
      <alignment horizontal="right" vertical="center" shrinkToFit="1"/>
    </xf>
    <xf numFmtId="177" fontId="10" fillId="0" borderId="10" xfId="43" applyNumberFormat="1" applyFont="1" applyBorder="1" applyAlignment="1">
      <alignment horizontal="right" vertical="center" shrinkToFit="1"/>
    </xf>
    <xf numFmtId="177" fontId="10" fillId="0" borderId="4" xfId="43" applyNumberFormat="1" applyFont="1" applyBorder="1" applyAlignment="1">
      <alignment horizontal="right" vertical="center" shrinkToFit="1"/>
    </xf>
    <xf numFmtId="177" fontId="10" fillId="0" borderId="13" xfId="43" applyNumberFormat="1" applyFont="1" applyBorder="1" applyAlignment="1">
      <alignment horizontal="right" vertical="center" shrinkToFit="1"/>
    </xf>
    <xf numFmtId="178" fontId="10" fillId="0" borderId="0" xfId="43" applyNumberFormat="1" applyFont="1"/>
    <xf numFmtId="178" fontId="10" fillId="0" borderId="0" xfId="43" applyNumberFormat="1" applyFont="1" applyAlignment="1">
      <alignment wrapText="1"/>
    </xf>
    <xf numFmtId="0" fontId="34" fillId="0" borderId="13" xfId="0" applyFont="1" applyBorder="1" applyAlignment="1">
      <alignment horizontal="center" vertical="center" shrinkToFit="1"/>
    </xf>
    <xf numFmtId="176" fontId="10" fillId="0" borderId="8" xfId="41" applyNumberFormat="1" applyFont="1" applyBorder="1" applyAlignment="1">
      <alignment horizontal="right" vertical="center" shrinkToFit="1"/>
    </xf>
    <xf numFmtId="0" fontId="30" fillId="0" borderId="1" xfId="42" applyFont="1" applyBorder="1" applyAlignment="1">
      <alignment horizontal="center" vertical="top" shrinkToFit="1"/>
    </xf>
    <xf numFmtId="0" fontId="30" fillId="0" borderId="18" xfId="42" applyFont="1" applyBorder="1" applyAlignment="1">
      <alignment horizontal="center" vertical="top" shrinkToFit="1"/>
    </xf>
    <xf numFmtId="0" fontId="30" fillId="0" borderId="17" xfId="42" applyFont="1" applyBorder="1" applyAlignment="1">
      <alignment horizontal="center" vertical="top" shrinkToFit="1"/>
    </xf>
    <xf numFmtId="0" fontId="30" fillId="0" borderId="12" xfId="42" applyFont="1" applyBorder="1" applyAlignment="1">
      <alignment vertical="distributed" textRotation="255" shrinkToFit="1"/>
    </xf>
    <xf numFmtId="0" fontId="30" fillId="0" borderId="4" xfId="42" applyFont="1" applyBorder="1" applyAlignment="1">
      <alignment vertical="distributed" textRotation="255" shrinkToFit="1"/>
    </xf>
    <xf numFmtId="0" fontId="0" fillId="0" borderId="13" xfId="0" applyBorder="1" applyAlignment="1">
      <alignment vertical="distributed" textRotation="255" shrinkToFit="1"/>
    </xf>
    <xf numFmtId="0" fontId="30" fillId="0" borderId="4" xfId="42" applyFont="1" applyBorder="1" applyAlignment="1">
      <alignment horizontal="center" vertical="distributed" textRotation="255" shrinkToFit="1"/>
    </xf>
    <xf numFmtId="0" fontId="0" fillId="0" borderId="13" xfId="0" applyBorder="1" applyAlignment="1">
      <alignment horizontal="center" vertical="distributed" textRotation="255" shrinkToFit="1"/>
    </xf>
    <xf numFmtId="0" fontId="30" fillId="0" borderId="11" xfId="42" applyFont="1" applyBorder="1" applyAlignment="1">
      <alignment horizontal="center" vertical="center" shrinkToFit="1"/>
    </xf>
    <xf numFmtId="0" fontId="30" fillId="0" borderId="1" xfId="42" applyFont="1" applyBorder="1" applyAlignment="1">
      <alignment horizontal="center" vertical="center" shrinkToFit="1"/>
    </xf>
    <xf numFmtId="0" fontId="30" fillId="0" borderId="18" xfId="42" applyFont="1" applyBorder="1" applyAlignment="1">
      <alignment horizontal="center" vertical="center" shrinkToFit="1"/>
    </xf>
    <xf numFmtId="0" fontId="30" fillId="0" borderId="17" xfId="42" applyFont="1" applyBorder="1" applyAlignment="1">
      <alignment horizontal="center" vertical="center" shrinkToFit="1"/>
    </xf>
    <xf numFmtId="0" fontId="30" fillId="0" borderId="1" xfId="42" applyFont="1" applyBorder="1" applyAlignment="1">
      <alignment vertical="distributed" textRotation="255" shrinkToFit="1"/>
    </xf>
    <xf numFmtId="0" fontId="30" fillId="0" borderId="3" xfId="42" applyFont="1" applyBorder="1" applyAlignment="1">
      <alignment vertical="distributed" textRotation="255" shrinkToFit="1"/>
    </xf>
    <xf numFmtId="0" fontId="0" fillId="0" borderId="5" xfId="0" applyBorder="1" applyAlignment="1">
      <alignment vertical="distributed" textRotation="255" shrinkToFit="1"/>
    </xf>
    <xf numFmtId="0" fontId="30" fillId="0" borderId="16" xfId="42" applyFont="1" applyBorder="1" applyAlignment="1">
      <alignment horizontal="center" vertical="distributed" shrinkToFit="1"/>
    </xf>
    <xf numFmtId="0" fontId="30" fillId="0" borderId="18" xfId="42" applyFont="1" applyBorder="1" applyAlignment="1">
      <alignment horizontal="center" vertical="distributed" shrinkToFit="1"/>
    </xf>
    <xf numFmtId="0" fontId="30" fillId="0" borderId="17" xfId="42" applyFont="1" applyBorder="1" applyAlignment="1">
      <alignment horizontal="center" vertical="distributed" shrinkToFit="1"/>
    </xf>
    <xf numFmtId="0" fontId="30" fillId="0" borderId="12" xfId="42" applyFont="1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0" fontId="0" fillId="0" borderId="13" xfId="0" applyBorder="1" applyAlignment="1">
      <alignment horizontal="center" vertical="distributed" textRotation="255" wrapText="1"/>
    </xf>
    <xf numFmtId="0" fontId="30" fillId="0" borderId="16" xfId="42" applyFont="1" applyBorder="1" applyAlignment="1">
      <alignment horizontal="center" vertical="center" shrinkToFit="1"/>
    </xf>
    <xf numFmtId="0" fontId="30" fillId="0" borderId="4" xfId="42" applyFont="1" applyBorder="1" applyAlignment="1">
      <alignment vertical="center" textRotation="255" shrinkToFit="1"/>
    </xf>
    <xf numFmtId="0" fontId="0" fillId="0" borderId="13" xfId="0" applyBorder="1" applyAlignment="1">
      <alignment vertical="center" textRotation="255" shrinkToFit="1"/>
    </xf>
    <xf numFmtId="0" fontId="0" fillId="0" borderId="4" xfId="0" applyBorder="1" applyAlignment="1">
      <alignment vertical="distributed" textRotation="255" shrinkToFit="1"/>
    </xf>
    <xf numFmtId="0" fontId="10" fillId="0" borderId="12" xfId="43" applyFont="1" applyBorder="1" applyAlignment="1">
      <alignment horizontal="center" vertical="center" textRotation="255"/>
    </xf>
    <xf numFmtId="0" fontId="10" fillId="0" borderId="4" xfId="43" applyFont="1" applyBorder="1" applyAlignment="1">
      <alignment horizontal="center" vertical="center" textRotation="255"/>
    </xf>
    <xf numFmtId="0" fontId="10" fillId="0" borderId="13" xfId="43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41" fontId="9" fillId="0" borderId="0" xfId="43" applyNumberFormat="1" applyFont="1" applyAlignment="1">
      <alignment horizontal="right" wrapText="1"/>
    </xf>
    <xf numFmtId="0" fontId="0" fillId="0" borderId="4" xfId="0" applyBorder="1" applyAlignment="1">
      <alignment horizontal="center" vertical="center" textRotation="255"/>
    </xf>
  </cellXfs>
  <cellStyles count="170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7" xr:uid="{00000000-0005-0000-0000-00002A000000}"/>
    <cellStyle name="標準 3" xfId="46" xr:uid="{00000000-0005-0000-0000-00002B000000}"/>
    <cellStyle name="標準 3 10" xfId="56" xr:uid="{00000000-0005-0000-0000-00002C000000}"/>
    <cellStyle name="標準 3 10 10" xfId="311" xr:uid="{00000000-0005-0000-0000-00002D000000}"/>
    <cellStyle name="標準 3 10 11" xfId="375" xr:uid="{00000000-0005-0000-0000-00002E000000}"/>
    <cellStyle name="標準 3 10 12" xfId="634" xr:uid="{00000000-0005-0000-0000-00002F000000}"/>
    <cellStyle name="標準 3 10 13" xfId="603" xr:uid="{00000000-0005-0000-0000-000030000000}"/>
    <cellStyle name="標準 3 10 14" xfId="624" xr:uid="{00000000-0005-0000-0000-000031000000}"/>
    <cellStyle name="標準 3 10 15" xfId="868" xr:uid="{00000000-0005-0000-0000-000032000000}"/>
    <cellStyle name="標準 3 10 16" xfId="810" xr:uid="{00000000-0005-0000-0000-000033000000}"/>
    <cellStyle name="標準 3 10 17" xfId="856" xr:uid="{00000000-0005-0000-0000-000034000000}"/>
    <cellStyle name="標準 3 10 18" xfId="821" xr:uid="{00000000-0005-0000-0000-000035000000}"/>
    <cellStyle name="標準 3 10 19" xfId="933" xr:uid="{00000000-0005-0000-0000-000036000000}"/>
    <cellStyle name="標準 3 10 2" xfId="82" xr:uid="{00000000-0005-0000-0000-000037000000}"/>
    <cellStyle name="標準 3 10 2 10" xfId="722" xr:uid="{00000000-0005-0000-0000-000038000000}"/>
    <cellStyle name="標準 3 10 2 11" xfId="772" xr:uid="{00000000-0005-0000-0000-000039000000}"/>
    <cellStyle name="標準 3 10 2 12" xfId="894" xr:uid="{00000000-0005-0000-0000-00003A000000}"/>
    <cellStyle name="標準 3 10 2 13" xfId="963" xr:uid="{00000000-0005-0000-0000-00003B000000}"/>
    <cellStyle name="標準 3 10 2 14" xfId="1032" xr:uid="{00000000-0005-0000-0000-00003C000000}"/>
    <cellStyle name="標準 3 10 2 15" xfId="1101" xr:uid="{00000000-0005-0000-0000-00003D000000}"/>
    <cellStyle name="標準 3 10 2 16" xfId="1170" xr:uid="{00000000-0005-0000-0000-00003E000000}"/>
    <cellStyle name="標準 3 10 2 17" xfId="1239" xr:uid="{00000000-0005-0000-0000-00003F000000}"/>
    <cellStyle name="標準 3 10 2 18" xfId="1307" xr:uid="{00000000-0005-0000-0000-000040000000}"/>
    <cellStyle name="標準 3 10 2 19" xfId="1375" xr:uid="{00000000-0005-0000-0000-000041000000}"/>
    <cellStyle name="標準 3 10 2 2" xfId="203" xr:uid="{00000000-0005-0000-0000-000042000000}"/>
    <cellStyle name="標準 3 10 2 20" xfId="1440" xr:uid="{00000000-0005-0000-0000-000043000000}"/>
    <cellStyle name="標準 3 10 2 21" xfId="1503" xr:uid="{00000000-0005-0000-0000-000044000000}"/>
    <cellStyle name="標準 3 10 2 22" xfId="1561" xr:uid="{00000000-0005-0000-0000-000045000000}"/>
    <cellStyle name="標準 3 10 2 23" xfId="1619" xr:uid="{00000000-0005-0000-0000-000046000000}"/>
    <cellStyle name="標準 3 10 2 24" xfId="1669" xr:uid="{00000000-0005-0000-0000-000047000000}"/>
    <cellStyle name="標準 3 10 2 3" xfId="271" xr:uid="{00000000-0005-0000-0000-000048000000}"/>
    <cellStyle name="標準 3 10 2 4" xfId="336" xr:uid="{00000000-0005-0000-0000-000049000000}"/>
    <cellStyle name="標準 3 10 2 5" xfId="399" xr:uid="{00000000-0005-0000-0000-00004A000000}"/>
    <cellStyle name="標準 3 10 2 6" xfId="457" xr:uid="{00000000-0005-0000-0000-00004B000000}"/>
    <cellStyle name="標準 3 10 2 7" xfId="515" xr:uid="{00000000-0005-0000-0000-00004C000000}"/>
    <cellStyle name="標準 3 10 2 8" xfId="565" xr:uid="{00000000-0005-0000-0000-00004D000000}"/>
    <cellStyle name="標準 3 10 2 9" xfId="660" xr:uid="{00000000-0005-0000-0000-00004E000000}"/>
    <cellStyle name="標準 3 10 20" xfId="1007" xr:uid="{00000000-0005-0000-0000-00004F000000}"/>
    <cellStyle name="標準 3 10 21" xfId="1076" xr:uid="{00000000-0005-0000-0000-000050000000}"/>
    <cellStyle name="標準 3 10 22" xfId="1145" xr:uid="{00000000-0005-0000-0000-000051000000}"/>
    <cellStyle name="標準 3 10 23" xfId="1214" xr:uid="{00000000-0005-0000-0000-000052000000}"/>
    <cellStyle name="標準 3 10 24" xfId="1282" xr:uid="{00000000-0005-0000-0000-000053000000}"/>
    <cellStyle name="標準 3 10 25" xfId="1350" xr:uid="{00000000-0005-0000-0000-000054000000}"/>
    <cellStyle name="標準 3 10 26" xfId="1415" xr:uid="{00000000-0005-0000-0000-000055000000}"/>
    <cellStyle name="標準 3 10 27" xfId="1479" xr:uid="{00000000-0005-0000-0000-000056000000}"/>
    <cellStyle name="標準 3 10 3" xfId="95" xr:uid="{00000000-0005-0000-0000-000057000000}"/>
    <cellStyle name="標準 3 10 3 10" xfId="735" xr:uid="{00000000-0005-0000-0000-000058000000}"/>
    <cellStyle name="標準 3 10 3 11" xfId="785" xr:uid="{00000000-0005-0000-0000-000059000000}"/>
    <cellStyle name="標準 3 10 3 12" xfId="907" xr:uid="{00000000-0005-0000-0000-00005A000000}"/>
    <cellStyle name="標準 3 10 3 13" xfId="976" xr:uid="{00000000-0005-0000-0000-00005B000000}"/>
    <cellStyle name="標準 3 10 3 14" xfId="1045" xr:uid="{00000000-0005-0000-0000-00005C000000}"/>
    <cellStyle name="標準 3 10 3 15" xfId="1114" xr:uid="{00000000-0005-0000-0000-00005D000000}"/>
    <cellStyle name="標準 3 10 3 16" xfId="1183" xr:uid="{00000000-0005-0000-0000-00005E000000}"/>
    <cellStyle name="標準 3 10 3 17" xfId="1252" xr:uid="{00000000-0005-0000-0000-00005F000000}"/>
    <cellStyle name="標準 3 10 3 18" xfId="1320" xr:uid="{00000000-0005-0000-0000-000060000000}"/>
    <cellStyle name="標準 3 10 3 19" xfId="1388" xr:uid="{00000000-0005-0000-0000-000061000000}"/>
    <cellStyle name="標準 3 10 3 2" xfId="216" xr:uid="{00000000-0005-0000-0000-000062000000}"/>
    <cellStyle name="標準 3 10 3 20" xfId="1453" xr:uid="{00000000-0005-0000-0000-000063000000}"/>
    <cellStyle name="標準 3 10 3 21" xfId="1516" xr:uid="{00000000-0005-0000-0000-000064000000}"/>
    <cellStyle name="標準 3 10 3 22" xfId="1574" xr:uid="{00000000-0005-0000-0000-000065000000}"/>
    <cellStyle name="標準 3 10 3 23" xfId="1632" xr:uid="{00000000-0005-0000-0000-000066000000}"/>
    <cellStyle name="標準 3 10 3 24" xfId="1682" xr:uid="{00000000-0005-0000-0000-000067000000}"/>
    <cellStyle name="標準 3 10 3 3" xfId="284" xr:uid="{00000000-0005-0000-0000-000068000000}"/>
    <cellStyle name="標準 3 10 3 4" xfId="349" xr:uid="{00000000-0005-0000-0000-000069000000}"/>
    <cellStyle name="標準 3 10 3 5" xfId="412" xr:uid="{00000000-0005-0000-0000-00006A000000}"/>
    <cellStyle name="標準 3 10 3 6" xfId="470" xr:uid="{00000000-0005-0000-0000-00006B000000}"/>
    <cellStyle name="標準 3 10 3 7" xfId="528" xr:uid="{00000000-0005-0000-0000-00006C000000}"/>
    <cellStyle name="標準 3 10 3 8" xfId="578" xr:uid="{00000000-0005-0000-0000-00006D000000}"/>
    <cellStyle name="標準 3 10 3 9" xfId="673" xr:uid="{00000000-0005-0000-0000-00006E000000}"/>
    <cellStyle name="標準 3 10 4" xfId="108" xr:uid="{00000000-0005-0000-0000-00006F000000}"/>
    <cellStyle name="標準 3 10 4 10" xfId="748" xr:uid="{00000000-0005-0000-0000-000070000000}"/>
    <cellStyle name="標準 3 10 4 11" xfId="798" xr:uid="{00000000-0005-0000-0000-000071000000}"/>
    <cellStyle name="標準 3 10 4 12" xfId="920" xr:uid="{00000000-0005-0000-0000-000072000000}"/>
    <cellStyle name="標準 3 10 4 13" xfId="989" xr:uid="{00000000-0005-0000-0000-000073000000}"/>
    <cellStyle name="標準 3 10 4 14" xfId="1058" xr:uid="{00000000-0005-0000-0000-000074000000}"/>
    <cellStyle name="標準 3 10 4 15" xfId="1127" xr:uid="{00000000-0005-0000-0000-000075000000}"/>
    <cellStyle name="標準 3 10 4 16" xfId="1196" xr:uid="{00000000-0005-0000-0000-000076000000}"/>
    <cellStyle name="標準 3 10 4 17" xfId="1265" xr:uid="{00000000-0005-0000-0000-000077000000}"/>
    <cellStyle name="標準 3 10 4 18" xfId="1333" xr:uid="{00000000-0005-0000-0000-000078000000}"/>
    <cellStyle name="標準 3 10 4 19" xfId="1401" xr:uid="{00000000-0005-0000-0000-000079000000}"/>
    <cellStyle name="標準 3 10 4 2" xfId="229" xr:uid="{00000000-0005-0000-0000-00007A000000}"/>
    <cellStyle name="標準 3 10 4 20" xfId="1466" xr:uid="{00000000-0005-0000-0000-00007B000000}"/>
    <cellStyle name="標準 3 10 4 21" xfId="1529" xr:uid="{00000000-0005-0000-0000-00007C000000}"/>
    <cellStyle name="標準 3 10 4 22" xfId="1587" xr:uid="{00000000-0005-0000-0000-00007D000000}"/>
    <cellStyle name="標準 3 10 4 23" xfId="1645" xr:uid="{00000000-0005-0000-0000-00007E000000}"/>
    <cellStyle name="標準 3 10 4 24" xfId="1695" xr:uid="{00000000-0005-0000-0000-00007F000000}"/>
    <cellStyle name="標準 3 10 4 3" xfId="297" xr:uid="{00000000-0005-0000-0000-000080000000}"/>
    <cellStyle name="標準 3 10 4 4" xfId="362" xr:uid="{00000000-0005-0000-0000-000081000000}"/>
    <cellStyle name="標準 3 10 4 5" xfId="425" xr:uid="{00000000-0005-0000-0000-000082000000}"/>
    <cellStyle name="標準 3 10 4 6" xfId="483" xr:uid="{00000000-0005-0000-0000-000083000000}"/>
    <cellStyle name="標準 3 10 4 7" xfId="541" xr:uid="{00000000-0005-0000-0000-000084000000}"/>
    <cellStyle name="標準 3 10 4 8" xfId="591" xr:uid="{00000000-0005-0000-0000-000085000000}"/>
    <cellStyle name="標準 3 10 4 9" xfId="686" xr:uid="{00000000-0005-0000-0000-000086000000}"/>
    <cellStyle name="標準 3 10 5" xfId="177" xr:uid="{00000000-0005-0000-0000-000087000000}"/>
    <cellStyle name="標準 3 10 6" xfId="126" xr:uid="{00000000-0005-0000-0000-000088000000}"/>
    <cellStyle name="標準 3 10 7" xfId="166" xr:uid="{00000000-0005-0000-0000-000089000000}"/>
    <cellStyle name="標準 3 10 8" xfId="137" xr:uid="{00000000-0005-0000-0000-00008A000000}"/>
    <cellStyle name="標準 3 10 9" xfId="246" xr:uid="{00000000-0005-0000-0000-00008B000000}"/>
    <cellStyle name="標準 3 11" xfId="57" xr:uid="{00000000-0005-0000-0000-00008C000000}"/>
    <cellStyle name="標準 3 11 10" xfId="313" xr:uid="{00000000-0005-0000-0000-00008D000000}"/>
    <cellStyle name="標準 3 11 11" xfId="377" xr:uid="{00000000-0005-0000-0000-00008E000000}"/>
    <cellStyle name="標準 3 11 12" xfId="635" xr:uid="{00000000-0005-0000-0000-00008F000000}"/>
    <cellStyle name="標準 3 11 13" xfId="602" xr:uid="{00000000-0005-0000-0000-000090000000}"/>
    <cellStyle name="標準 3 11 14" xfId="626" xr:uid="{00000000-0005-0000-0000-000091000000}"/>
    <cellStyle name="標準 3 11 15" xfId="869" xr:uid="{00000000-0005-0000-0000-000092000000}"/>
    <cellStyle name="標準 3 11 16" xfId="809" xr:uid="{00000000-0005-0000-0000-000093000000}"/>
    <cellStyle name="標準 3 11 17" xfId="858" xr:uid="{00000000-0005-0000-0000-000094000000}"/>
    <cellStyle name="標準 3 11 18" xfId="819" xr:uid="{00000000-0005-0000-0000-000095000000}"/>
    <cellStyle name="標準 3 11 19" xfId="935" xr:uid="{00000000-0005-0000-0000-000096000000}"/>
    <cellStyle name="標準 3 11 2" xfId="83" xr:uid="{00000000-0005-0000-0000-000097000000}"/>
    <cellStyle name="標準 3 11 2 10" xfId="723" xr:uid="{00000000-0005-0000-0000-000098000000}"/>
    <cellStyle name="標準 3 11 2 11" xfId="773" xr:uid="{00000000-0005-0000-0000-000099000000}"/>
    <cellStyle name="標準 3 11 2 12" xfId="895" xr:uid="{00000000-0005-0000-0000-00009A000000}"/>
    <cellStyle name="標準 3 11 2 13" xfId="964" xr:uid="{00000000-0005-0000-0000-00009B000000}"/>
    <cellStyle name="標準 3 11 2 14" xfId="1033" xr:uid="{00000000-0005-0000-0000-00009C000000}"/>
    <cellStyle name="標準 3 11 2 15" xfId="1102" xr:uid="{00000000-0005-0000-0000-00009D000000}"/>
    <cellStyle name="標準 3 11 2 16" xfId="1171" xr:uid="{00000000-0005-0000-0000-00009E000000}"/>
    <cellStyle name="標準 3 11 2 17" xfId="1240" xr:uid="{00000000-0005-0000-0000-00009F000000}"/>
    <cellStyle name="標準 3 11 2 18" xfId="1308" xr:uid="{00000000-0005-0000-0000-0000A0000000}"/>
    <cellStyle name="標準 3 11 2 19" xfId="1376" xr:uid="{00000000-0005-0000-0000-0000A1000000}"/>
    <cellStyle name="標準 3 11 2 2" xfId="204" xr:uid="{00000000-0005-0000-0000-0000A2000000}"/>
    <cellStyle name="標準 3 11 2 20" xfId="1441" xr:uid="{00000000-0005-0000-0000-0000A3000000}"/>
    <cellStyle name="標準 3 11 2 21" xfId="1504" xr:uid="{00000000-0005-0000-0000-0000A4000000}"/>
    <cellStyle name="標準 3 11 2 22" xfId="1562" xr:uid="{00000000-0005-0000-0000-0000A5000000}"/>
    <cellStyle name="標準 3 11 2 23" xfId="1620" xr:uid="{00000000-0005-0000-0000-0000A6000000}"/>
    <cellStyle name="標準 3 11 2 24" xfId="1670" xr:uid="{00000000-0005-0000-0000-0000A7000000}"/>
    <cellStyle name="標準 3 11 2 3" xfId="272" xr:uid="{00000000-0005-0000-0000-0000A8000000}"/>
    <cellStyle name="標準 3 11 2 4" xfId="337" xr:uid="{00000000-0005-0000-0000-0000A9000000}"/>
    <cellStyle name="標準 3 11 2 5" xfId="400" xr:uid="{00000000-0005-0000-0000-0000AA000000}"/>
    <cellStyle name="標準 3 11 2 6" xfId="458" xr:uid="{00000000-0005-0000-0000-0000AB000000}"/>
    <cellStyle name="標準 3 11 2 7" xfId="516" xr:uid="{00000000-0005-0000-0000-0000AC000000}"/>
    <cellStyle name="標準 3 11 2 8" xfId="566" xr:uid="{00000000-0005-0000-0000-0000AD000000}"/>
    <cellStyle name="標準 3 11 2 9" xfId="661" xr:uid="{00000000-0005-0000-0000-0000AE000000}"/>
    <cellStyle name="標準 3 11 20" xfId="1009" xr:uid="{00000000-0005-0000-0000-0000AF000000}"/>
    <cellStyle name="標準 3 11 21" xfId="1078" xr:uid="{00000000-0005-0000-0000-0000B0000000}"/>
    <cellStyle name="標準 3 11 22" xfId="1147" xr:uid="{00000000-0005-0000-0000-0000B1000000}"/>
    <cellStyle name="標準 3 11 23" xfId="1216" xr:uid="{00000000-0005-0000-0000-0000B2000000}"/>
    <cellStyle name="標準 3 11 24" xfId="1284" xr:uid="{00000000-0005-0000-0000-0000B3000000}"/>
    <cellStyle name="標準 3 11 25" xfId="1352" xr:uid="{00000000-0005-0000-0000-0000B4000000}"/>
    <cellStyle name="標準 3 11 26" xfId="1417" xr:uid="{00000000-0005-0000-0000-0000B5000000}"/>
    <cellStyle name="標準 3 11 27" xfId="1481" xr:uid="{00000000-0005-0000-0000-0000B6000000}"/>
    <cellStyle name="標準 3 11 3" xfId="96" xr:uid="{00000000-0005-0000-0000-0000B7000000}"/>
    <cellStyle name="標準 3 11 3 10" xfId="736" xr:uid="{00000000-0005-0000-0000-0000B8000000}"/>
    <cellStyle name="標準 3 11 3 11" xfId="786" xr:uid="{00000000-0005-0000-0000-0000B9000000}"/>
    <cellStyle name="標準 3 11 3 12" xfId="908" xr:uid="{00000000-0005-0000-0000-0000BA000000}"/>
    <cellStyle name="標準 3 11 3 13" xfId="977" xr:uid="{00000000-0005-0000-0000-0000BB000000}"/>
    <cellStyle name="標準 3 11 3 14" xfId="1046" xr:uid="{00000000-0005-0000-0000-0000BC000000}"/>
    <cellStyle name="標準 3 11 3 15" xfId="1115" xr:uid="{00000000-0005-0000-0000-0000BD000000}"/>
    <cellStyle name="標準 3 11 3 16" xfId="1184" xr:uid="{00000000-0005-0000-0000-0000BE000000}"/>
    <cellStyle name="標準 3 11 3 17" xfId="1253" xr:uid="{00000000-0005-0000-0000-0000BF000000}"/>
    <cellStyle name="標準 3 11 3 18" xfId="1321" xr:uid="{00000000-0005-0000-0000-0000C0000000}"/>
    <cellStyle name="標準 3 11 3 19" xfId="1389" xr:uid="{00000000-0005-0000-0000-0000C1000000}"/>
    <cellStyle name="標準 3 11 3 2" xfId="217" xr:uid="{00000000-0005-0000-0000-0000C2000000}"/>
    <cellStyle name="標準 3 11 3 20" xfId="1454" xr:uid="{00000000-0005-0000-0000-0000C3000000}"/>
    <cellStyle name="標準 3 11 3 21" xfId="1517" xr:uid="{00000000-0005-0000-0000-0000C4000000}"/>
    <cellStyle name="標準 3 11 3 22" xfId="1575" xr:uid="{00000000-0005-0000-0000-0000C5000000}"/>
    <cellStyle name="標準 3 11 3 23" xfId="1633" xr:uid="{00000000-0005-0000-0000-0000C6000000}"/>
    <cellStyle name="標準 3 11 3 24" xfId="1683" xr:uid="{00000000-0005-0000-0000-0000C7000000}"/>
    <cellStyle name="標準 3 11 3 3" xfId="285" xr:uid="{00000000-0005-0000-0000-0000C8000000}"/>
    <cellStyle name="標準 3 11 3 4" xfId="350" xr:uid="{00000000-0005-0000-0000-0000C9000000}"/>
    <cellStyle name="標準 3 11 3 5" xfId="413" xr:uid="{00000000-0005-0000-0000-0000CA000000}"/>
    <cellStyle name="標準 3 11 3 6" xfId="471" xr:uid="{00000000-0005-0000-0000-0000CB000000}"/>
    <cellStyle name="標準 3 11 3 7" xfId="529" xr:uid="{00000000-0005-0000-0000-0000CC000000}"/>
    <cellStyle name="標準 3 11 3 8" xfId="579" xr:uid="{00000000-0005-0000-0000-0000CD000000}"/>
    <cellStyle name="標準 3 11 3 9" xfId="674" xr:uid="{00000000-0005-0000-0000-0000CE000000}"/>
    <cellStyle name="標準 3 11 4" xfId="109" xr:uid="{00000000-0005-0000-0000-0000CF000000}"/>
    <cellStyle name="標準 3 11 4 10" xfId="749" xr:uid="{00000000-0005-0000-0000-0000D0000000}"/>
    <cellStyle name="標準 3 11 4 11" xfId="799" xr:uid="{00000000-0005-0000-0000-0000D1000000}"/>
    <cellStyle name="標準 3 11 4 12" xfId="921" xr:uid="{00000000-0005-0000-0000-0000D2000000}"/>
    <cellStyle name="標準 3 11 4 13" xfId="990" xr:uid="{00000000-0005-0000-0000-0000D3000000}"/>
    <cellStyle name="標準 3 11 4 14" xfId="1059" xr:uid="{00000000-0005-0000-0000-0000D4000000}"/>
    <cellStyle name="標準 3 11 4 15" xfId="1128" xr:uid="{00000000-0005-0000-0000-0000D5000000}"/>
    <cellStyle name="標準 3 11 4 16" xfId="1197" xr:uid="{00000000-0005-0000-0000-0000D6000000}"/>
    <cellStyle name="標準 3 11 4 17" xfId="1266" xr:uid="{00000000-0005-0000-0000-0000D7000000}"/>
    <cellStyle name="標準 3 11 4 18" xfId="1334" xr:uid="{00000000-0005-0000-0000-0000D8000000}"/>
    <cellStyle name="標準 3 11 4 19" xfId="1402" xr:uid="{00000000-0005-0000-0000-0000D9000000}"/>
    <cellStyle name="標準 3 11 4 2" xfId="230" xr:uid="{00000000-0005-0000-0000-0000DA000000}"/>
    <cellStyle name="標準 3 11 4 20" xfId="1467" xr:uid="{00000000-0005-0000-0000-0000DB000000}"/>
    <cellStyle name="標準 3 11 4 21" xfId="1530" xr:uid="{00000000-0005-0000-0000-0000DC000000}"/>
    <cellStyle name="標準 3 11 4 22" xfId="1588" xr:uid="{00000000-0005-0000-0000-0000DD000000}"/>
    <cellStyle name="標準 3 11 4 23" xfId="1646" xr:uid="{00000000-0005-0000-0000-0000DE000000}"/>
    <cellStyle name="標準 3 11 4 24" xfId="1696" xr:uid="{00000000-0005-0000-0000-0000DF000000}"/>
    <cellStyle name="標準 3 11 4 3" xfId="298" xr:uid="{00000000-0005-0000-0000-0000E0000000}"/>
    <cellStyle name="標準 3 11 4 4" xfId="363" xr:uid="{00000000-0005-0000-0000-0000E1000000}"/>
    <cellStyle name="標準 3 11 4 5" xfId="426" xr:uid="{00000000-0005-0000-0000-0000E2000000}"/>
    <cellStyle name="標準 3 11 4 6" xfId="484" xr:uid="{00000000-0005-0000-0000-0000E3000000}"/>
    <cellStyle name="標準 3 11 4 7" xfId="542" xr:uid="{00000000-0005-0000-0000-0000E4000000}"/>
    <cellStyle name="標準 3 11 4 8" xfId="592" xr:uid="{00000000-0005-0000-0000-0000E5000000}"/>
    <cellStyle name="標準 3 11 4 9" xfId="687" xr:uid="{00000000-0005-0000-0000-0000E6000000}"/>
    <cellStyle name="標準 3 11 5" xfId="178" xr:uid="{00000000-0005-0000-0000-0000E7000000}"/>
    <cellStyle name="標準 3 11 6" xfId="125" xr:uid="{00000000-0005-0000-0000-0000E8000000}"/>
    <cellStyle name="標準 3 11 7" xfId="168" xr:uid="{00000000-0005-0000-0000-0000E9000000}"/>
    <cellStyle name="標準 3 11 8" xfId="135" xr:uid="{00000000-0005-0000-0000-0000EA000000}"/>
    <cellStyle name="標準 3 11 9" xfId="248" xr:uid="{00000000-0005-0000-0000-0000EB000000}"/>
    <cellStyle name="標準 3 12" xfId="58" xr:uid="{00000000-0005-0000-0000-0000EC000000}"/>
    <cellStyle name="標準 3 12 10" xfId="315" xr:uid="{00000000-0005-0000-0000-0000ED000000}"/>
    <cellStyle name="標準 3 12 11" xfId="379" xr:uid="{00000000-0005-0000-0000-0000EE000000}"/>
    <cellStyle name="標準 3 12 12" xfId="636" xr:uid="{00000000-0005-0000-0000-0000EF000000}"/>
    <cellStyle name="標準 3 12 13" xfId="601" xr:uid="{00000000-0005-0000-0000-0000F0000000}"/>
    <cellStyle name="標準 3 12 14" xfId="628" xr:uid="{00000000-0005-0000-0000-0000F1000000}"/>
    <cellStyle name="標準 3 12 15" xfId="870" xr:uid="{00000000-0005-0000-0000-0000F2000000}"/>
    <cellStyle name="標準 3 12 16" xfId="808" xr:uid="{00000000-0005-0000-0000-0000F3000000}"/>
    <cellStyle name="標準 3 12 17" xfId="860" xr:uid="{00000000-0005-0000-0000-0000F4000000}"/>
    <cellStyle name="標準 3 12 18" xfId="817" xr:uid="{00000000-0005-0000-0000-0000F5000000}"/>
    <cellStyle name="標準 3 12 19" xfId="937" xr:uid="{00000000-0005-0000-0000-0000F6000000}"/>
    <cellStyle name="標準 3 12 2" xfId="84" xr:uid="{00000000-0005-0000-0000-0000F7000000}"/>
    <cellStyle name="標準 3 12 2 10" xfId="724" xr:uid="{00000000-0005-0000-0000-0000F8000000}"/>
    <cellStyle name="標準 3 12 2 11" xfId="774" xr:uid="{00000000-0005-0000-0000-0000F9000000}"/>
    <cellStyle name="標準 3 12 2 12" xfId="896" xr:uid="{00000000-0005-0000-0000-0000FA000000}"/>
    <cellStyle name="標準 3 12 2 13" xfId="965" xr:uid="{00000000-0005-0000-0000-0000FB000000}"/>
    <cellStyle name="標準 3 12 2 14" xfId="1034" xr:uid="{00000000-0005-0000-0000-0000FC000000}"/>
    <cellStyle name="標準 3 12 2 15" xfId="1103" xr:uid="{00000000-0005-0000-0000-0000FD000000}"/>
    <cellStyle name="標準 3 12 2 16" xfId="1172" xr:uid="{00000000-0005-0000-0000-0000FE000000}"/>
    <cellStyle name="標準 3 12 2 17" xfId="1241" xr:uid="{00000000-0005-0000-0000-0000FF000000}"/>
    <cellStyle name="標準 3 12 2 18" xfId="1309" xr:uid="{00000000-0005-0000-0000-000000010000}"/>
    <cellStyle name="標準 3 12 2 19" xfId="1377" xr:uid="{00000000-0005-0000-0000-000001010000}"/>
    <cellStyle name="標準 3 12 2 2" xfId="205" xr:uid="{00000000-0005-0000-0000-000002010000}"/>
    <cellStyle name="標準 3 12 2 20" xfId="1442" xr:uid="{00000000-0005-0000-0000-000003010000}"/>
    <cellStyle name="標準 3 12 2 21" xfId="1505" xr:uid="{00000000-0005-0000-0000-000004010000}"/>
    <cellStyle name="標準 3 12 2 22" xfId="1563" xr:uid="{00000000-0005-0000-0000-000005010000}"/>
    <cellStyle name="標準 3 12 2 23" xfId="1621" xr:uid="{00000000-0005-0000-0000-000006010000}"/>
    <cellStyle name="標準 3 12 2 24" xfId="1671" xr:uid="{00000000-0005-0000-0000-000007010000}"/>
    <cellStyle name="標準 3 12 2 3" xfId="273" xr:uid="{00000000-0005-0000-0000-000008010000}"/>
    <cellStyle name="標準 3 12 2 4" xfId="338" xr:uid="{00000000-0005-0000-0000-000009010000}"/>
    <cellStyle name="標準 3 12 2 5" xfId="401" xr:uid="{00000000-0005-0000-0000-00000A010000}"/>
    <cellStyle name="標準 3 12 2 6" xfId="459" xr:uid="{00000000-0005-0000-0000-00000B010000}"/>
    <cellStyle name="標準 3 12 2 7" xfId="517" xr:uid="{00000000-0005-0000-0000-00000C010000}"/>
    <cellStyle name="標準 3 12 2 8" xfId="567" xr:uid="{00000000-0005-0000-0000-00000D010000}"/>
    <cellStyle name="標準 3 12 2 9" xfId="662" xr:uid="{00000000-0005-0000-0000-00000E010000}"/>
    <cellStyle name="標準 3 12 20" xfId="1011" xr:uid="{00000000-0005-0000-0000-00000F010000}"/>
    <cellStyle name="標準 3 12 21" xfId="1080" xr:uid="{00000000-0005-0000-0000-000010010000}"/>
    <cellStyle name="標準 3 12 22" xfId="1149" xr:uid="{00000000-0005-0000-0000-000011010000}"/>
    <cellStyle name="標準 3 12 23" xfId="1218" xr:uid="{00000000-0005-0000-0000-000012010000}"/>
    <cellStyle name="標準 3 12 24" xfId="1286" xr:uid="{00000000-0005-0000-0000-000013010000}"/>
    <cellStyle name="標準 3 12 25" xfId="1354" xr:uid="{00000000-0005-0000-0000-000014010000}"/>
    <cellStyle name="標準 3 12 26" xfId="1419" xr:uid="{00000000-0005-0000-0000-000015010000}"/>
    <cellStyle name="標準 3 12 27" xfId="1483" xr:uid="{00000000-0005-0000-0000-000016010000}"/>
    <cellStyle name="標準 3 12 3" xfId="97" xr:uid="{00000000-0005-0000-0000-000017010000}"/>
    <cellStyle name="標準 3 12 3 10" xfId="737" xr:uid="{00000000-0005-0000-0000-000018010000}"/>
    <cellStyle name="標準 3 12 3 11" xfId="787" xr:uid="{00000000-0005-0000-0000-000019010000}"/>
    <cellStyle name="標準 3 12 3 12" xfId="909" xr:uid="{00000000-0005-0000-0000-00001A010000}"/>
    <cellStyle name="標準 3 12 3 13" xfId="978" xr:uid="{00000000-0005-0000-0000-00001B010000}"/>
    <cellStyle name="標準 3 12 3 14" xfId="1047" xr:uid="{00000000-0005-0000-0000-00001C010000}"/>
    <cellStyle name="標準 3 12 3 15" xfId="1116" xr:uid="{00000000-0005-0000-0000-00001D010000}"/>
    <cellStyle name="標準 3 12 3 16" xfId="1185" xr:uid="{00000000-0005-0000-0000-00001E010000}"/>
    <cellStyle name="標準 3 12 3 17" xfId="1254" xr:uid="{00000000-0005-0000-0000-00001F010000}"/>
    <cellStyle name="標準 3 12 3 18" xfId="1322" xr:uid="{00000000-0005-0000-0000-000020010000}"/>
    <cellStyle name="標準 3 12 3 19" xfId="1390" xr:uid="{00000000-0005-0000-0000-000021010000}"/>
    <cellStyle name="標準 3 12 3 2" xfId="218" xr:uid="{00000000-0005-0000-0000-000022010000}"/>
    <cellStyle name="標準 3 12 3 20" xfId="1455" xr:uid="{00000000-0005-0000-0000-000023010000}"/>
    <cellStyle name="標準 3 12 3 21" xfId="1518" xr:uid="{00000000-0005-0000-0000-000024010000}"/>
    <cellStyle name="標準 3 12 3 22" xfId="1576" xr:uid="{00000000-0005-0000-0000-000025010000}"/>
    <cellStyle name="標準 3 12 3 23" xfId="1634" xr:uid="{00000000-0005-0000-0000-000026010000}"/>
    <cellStyle name="標準 3 12 3 24" xfId="1684" xr:uid="{00000000-0005-0000-0000-000027010000}"/>
    <cellStyle name="標準 3 12 3 3" xfId="286" xr:uid="{00000000-0005-0000-0000-000028010000}"/>
    <cellStyle name="標準 3 12 3 4" xfId="351" xr:uid="{00000000-0005-0000-0000-000029010000}"/>
    <cellStyle name="標準 3 12 3 5" xfId="414" xr:uid="{00000000-0005-0000-0000-00002A010000}"/>
    <cellStyle name="標準 3 12 3 6" xfId="472" xr:uid="{00000000-0005-0000-0000-00002B010000}"/>
    <cellStyle name="標準 3 12 3 7" xfId="530" xr:uid="{00000000-0005-0000-0000-00002C010000}"/>
    <cellStyle name="標準 3 12 3 8" xfId="580" xr:uid="{00000000-0005-0000-0000-00002D010000}"/>
    <cellStyle name="標準 3 12 3 9" xfId="675" xr:uid="{00000000-0005-0000-0000-00002E010000}"/>
    <cellStyle name="標準 3 12 4" xfId="110" xr:uid="{00000000-0005-0000-0000-00002F010000}"/>
    <cellStyle name="標準 3 12 4 10" xfId="750" xr:uid="{00000000-0005-0000-0000-000030010000}"/>
    <cellStyle name="標準 3 12 4 11" xfId="800" xr:uid="{00000000-0005-0000-0000-000031010000}"/>
    <cellStyle name="標準 3 12 4 12" xfId="922" xr:uid="{00000000-0005-0000-0000-000032010000}"/>
    <cellStyle name="標準 3 12 4 13" xfId="991" xr:uid="{00000000-0005-0000-0000-000033010000}"/>
    <cellStyle name="標準 3 12 4 14" xfId="1060" xr:uid="{00000000-0005-0000-0000-000034010000}"/>
    <cellStyle name="標準 3 12 4 15" xfId="1129" xr:uid="{00000000-0005-0000-0000-000035010000}"/>
    <cellStyle name="標準 3 12 4 16" xfId="1198" xr:uid="{00000000-0005-0000-0000-000036010000}"/>
    <cellStyle name="標準 3 12 4 17" xfId="1267" xr:uid="{00000000-0005-0000-0000-000037010000}"/>
    <cellStyle name="標準 3 12 4 18" xfId="1335" xr:uid="{00000000-0005-0000-0000-000038010000}"/>
    <cellStyle name="標準 3 12 4 19" xfId="1403" xr:uid="{00000000-0005-0000-0000-000039010000}"/>
    <cellStyle name="標準 3 12 4 2" xfId="231" xr:uid="{00000000-0005-0000-0000-00003A010000}"/>
    <cellStyle name="標準 3 12 4 20" xfId="1468" xr:uid="{00000000-0005-0000-0000-00003B010000}"/>
    <cellStyle name="標準 3 12 4 21" xfId="1531" xr:uid="{00000000-0005-0000-0000-00003C010000}"/>
    <cellStyle name="標準 3 12 4 22" xfId="1589" xr:uid="{00000000-0005-0000-0000-00003D010000}"/>
    <cellStyle name="標準 3 12 4 23" xfId="1647" xr:uid="{00000000-0005-0000-0000-00003E010000}"/>
    <cellStyle name="標準 3 12 4 24" xfId="1697" xr:uid="{00000000-0005-0000-0000-00003F010000}"/>
    <cellStyle name="標準 3 12 4 3" xfId="299" xr:uid="{00000000-0005-0000-0000-000040010000}"/>
    <cellStyle name="標準 3 12 4 4" xfId="364" xr:uid="{00000000-0005-0000-0000-000041010000}"/>
    <cellStyle name="標準 3 12 4 5" xfId="427" xr:uid="{00000000-0005-0000-0000-000042010000}"/>
    <cellStyle name="標準 3 12 4 6" xfId="485" xr:uid="{00000000-0005-0000-0000-000043010000}"/>
    <cellStyle name="標準 3 12 4 7" xfId="543" xr:uid="{00000000-0005-0000-0000-000044010000}"/>
    <cellStyle name="標準 3 12 4 8" xfId="593" xr:uid="{00000000-0005-0000-0000-000045010000}"/>
    <cellStyle name="標準 3 12 4 9" xfId="688" xr:uid="{00000000-0005-0000-0000-000046010000}"/>
    <cellStyle name="標準 3 12 5" xfId="179" xr:uid="{00000000-0005-0000-0000-000047010000}"/>
    <cellStyle name="標準 3 12 6" xfId="124" xr:uid="{00000000-0005-0000-0000-000048010000}"/>
    <cellStyle name="標準 3 12 7" xfId="170" xr:uid="{00000000-0005-0000-0000-000049010000}"/>
    <cellStyle name="標準 3 12 8" xfId="133" xr:uid="{00000000-0005-0000-0000-00004A010000}"/>
    <cellStyle name="標準 3 12 9" xfId="250" xr:uid="{00000000-0005-0000-0000-00004B010000}"/>
    <cellStyle name="標準 3 13" xfId="59" xr:uid="{00000000-0005-0000-0000-00004C010000}"/>
    <cellStyle name="標準 3 13 10" xfId="252" xr:uid="{00000000-0005-0000-0000-00004D010000}"/>
    <cellStyle name="標準 3 13 11" xfId="317" xr:uid="{00000000-0005-0000-0000-00004E010000}"/>
    <cellStyle name="標準 3 13 12" xfId="637" xr:uid="{00000000-0005-0000-0000-00004F010000}"/>
    <cellStyle name="標準 3 13 13" xfId="600" xr:uid="{00000000-0005-0000-0000-000050010000}"/>
    <cellStyle name="標準 3 13 14" xfId="613" xr:uid="{00000000-0005-0000-0000-000051010000}"/>
    <cellStyle name="標準 3 13 15" xfId="871" xr:uid="{00000000-0005-0000-0000-000052010000}"/>
    <cellStyle name="標準 3 13 16" xfId="807" xr:uid="{00000000-0005-0000-0000-000053010000}"/>
    <cellStyle name="標準 3 13 17" xfId="837" xr:uid="{00000000-0005-0000-0000-000054010000}"/>
    <cellStyle name="標準 3 13 18" xfId="836" xr:uid="{00000000-0005-0000-0000-000055010000}"/>
    <cellStyle name="標準 3 13 19" xfId="815" xr:uid="{00000000-0005-0000-0000-000056010000}"/>
    <cellStyle name="標準 3 13 2" xfId="85" xr:uid="{00000000-0005-0000-0000-000057010000}"/>
    <cellStyle name="標準 3 13 2 10" xfId="725" xr:uid="{00000000-0005-0000-0000-000058010000}"/>
    <cellStyle name="標準 3 13 2 11" xfId="775" xr:uid="{00000000-0005-0000-0000-000059010000}"/>
    <cellStyle name="標準 3 13 2 12" xfId="897" xr:uid="{00000000-0005-0000-0000-00005A010000}"/>
    <cellStyle name="標準 3 13 2 13" xfId="966" xr:uid="{00000000-0005-0000-0000-00005B010000}"/>
    <cellStyle name="標準 3 13 2 14" xfId="1035" xr:uid="{00000000-0005-0000-0000-00005C010000}"/>
    <cellStyle name="標準 3 13 2 15" xfId="1104" xr:uid="{00000000-0005-0000-0000-00005D010000}"/>
    <cellStyle name="標準 3 13 2 16" xfId="1173" xr:uid="{00000000-0005-0000-0000-00005E010000}"/>
    <cellStyle name="標準 3 13 2 17" xfId="1242" xr:uid="{00000000-0005-0000-0000-00005F010000}"/>
    <cellStyle name="標準 3 13 2 18" xfId="1310" xr:uid="{00000000-0005-0000-0000-000060010000}"/>
    <cellStyle name="標準 3 13 2 19" xfId="1378" xr:uid="{00000000-0005-0000-0000-000061010000}"/>
    <cellStyle name="標準 3 13 2 2" xfId="206" xr:uid="{00000000-0005-0000-0000-000062010000}"/>
    <cellStyle name="標準 3 13 2 20" xfId="1443" xr:uid="{00000000-0005-0000-0000-000063010000}"/>
    <cellStyle name="標準 3 13 2 21" xfId="1506" xr:uid="{00000000-0005-0000-0000-000064010000}"/>
    <cellStyle name="標準 3 13 2 22" xfId="1564" xr:uid="{00000000-0005-0000-0000-000065010000}"/>
    <cellStyle name="標準 3 13 2 23" xfId="1622" xr:uid="{00000000-0005-0000-0000-000066010000}"/>
    <cellStyle name="標準 3 13 2 24" xfId="1672" xr:uid="{00000000-0005-0000-0000-000067010000}"/>
    <cellStyle name="標準 3 13 2 3" xfId="274" xr:uid="{00000000-0005-0000-0000-000068010000}"/>
    <cellStyle name="標準 3 13 2 4" xfId="339" xr:uid="{00000000-0005-0000-0000-000069010000}"/>
    <cellStyle name="標準 3 13 2 5" xfId="402" xr:uid="{00000000-0005-0000-0000-00006A010000}"/>
    <cellStyle name="標準 3 13 2 6" xfId="460" xr:uid="{00000000-0005-0000-0000-00006B010000}"/>
    <cellStyle name="標準 3 13 2 7" xfId="518" xr:uid="{00000000-0005-0000-0000-00006C010000}"/>
    <cellStyle name="標準 3 13 2 8" xfId="568" xr:uid="{00000000-0005-0000-0000-00006D010000}"/>
    <cellStyle name="標準 3 13 2 9" xfId="663" xr:uid="{00000000-0005-0000-0000-00006E010000}"/>
    <cellStyle name="標準 3 13 20" xfId="939" xr:uid="{00000000-0005-0000-0000-00006F010000}"/>
    <cellStyle name="標準 3 13 21" xfId="1013" xr:uid="{00000000-0005-0000-0000-000070010000}"/>
    <cellStyle name="標準 3 13 22" xfId="1082" xr:uid="{00000000-0005-0000-0000-000071010000}"/>
    <cellStyle name="標準 3 13 23" xfId="1151" xr:uid="{00000000-0005-0000-0000-000072010000}"/>
    <cellStyle name="標準 3 13 24" xfId="1220" xr:uid="{00000000-0005-0000-0000-000073010000}"/>
    <cellStyle name="標準 3 13 25" xfId="1288" xr:uid="{00000000-0005-0000-0000-000074010000}"/>
    <cellStyle name="標準 3 13 26" xfId="1356" xr:uid="{00000000-0005-0000-0000-000075010000}"/>
    <cellStyle name="標準 3 13 27" xfId="1421" xr:uid="{00000000-0005-0000-0000-000076010000}"/>
    <cellStyle name="標準 3 13 3" xfId="98" xr:uid="{00000000-0005-0000-0000-000077010000}"/>
    <cellStyle name="標準 3 13 3 10" xfId="738" xr:uid="{00000000-0005-0000-0000-000078010000}"/>
    <cellStyle name="標準 3 13 3 11" xfId="788" xr:uid="{00000000-0005-0000-0000-000079010000}"/>
    <cellStyle name="標準 3 13 3 12" xfId="910" xr:uid="{00000000-0005-0000-0000-00007A010000}"/>
    <cellStyle name="標準 3 13 3 13" xfId="979" xr:uid="{00000000-0005-0000-0000-00007B010000}"/>
    <cellStyle name="標準 3 13 3 14" xfId="1048" xr:uid="{00000000-0005-0000-0000-00007C010000}"/>
    <cellStyle name="標準 3 13 3 15" xfId="1117" xr:uid="{00000000-0005-0000-0000-00007D010000}"/>
    <cellStyle name="標準 3 13 3 16" xfId="1186" xr:uid="{00000000-0005-0000-0000-00007E010000}"/>
    <cellStyle name="標準 3 13 3 17" xfId="1255" xr:uid="{00000000-0005-0000-0000-00007F010000}"/>
    <cellStyle name="標準 3 13 3 18" xfId="1323" xr:uid="{00000000-0005-0000-0000-000080010000}"/>
    <cellStyle name="標準 3 13 3 19" xfId="1391" xr:uid="{00000000-0005-0000-0000-000081010000}"/>
    <cellStyle name="標準 3 13 3 2" xfId="219" xr:uid="{00000000-0005-0000-0000-000082010000}"/>
    <cellStyle name="標準 3 13 3 20" xfId="1456" xr:uid="{00000000-0005-0000-0000-000083010000}"/>
    <cellStyle name="標準 3 13 3 21" xfId="1519" xr:uid="{00000000-0005-0000-0000-000084010000}"/>
    <cellStyle name="標準 3 13 3 22" xfId="1577" xr:uid="{00000000-0005-0000-0000-000085010000}"/>
    <cellStyle name="標準 3 13 3 23" xfId="1635" xr:uid="{00000000-0005-0000-0000-000086010000}"/>
    <cellStyle name="標準 3 13 3 24" xfId="1685" xr:uid="{00000000-0005-0000-0000-000087010000}"/>
    <cellStyle name="標準 3 13 3 3" xfId="287" xr:uid="{00000000-0005-0000-0000-000088010000}"/>
    <cellStyle name="標準 3 13 3 4" xfId="352" xr:uid="{00000000-0005-0000-0000-000089010000}"/>
    <cellStyle name="標準 3 13 3 5" xfId="415" xr:uid="{00000000-0005-0000-0000-00008A010000}"/>
    <cellStyle name="標準 3 13 3 6" xfId="473" xr:uid="{00000000-0005-0000-0000-00008B010000}"/>
    <cellStyle name="標準 3 13 3 7" xfId="531" xr:uid="{00000000-0005-0000-0000-00008C010000}"/>
    <cellStyle name="標準 3 13 3 8" xfId="581" xr:uid="{00000000-0005-0000-0000-00008D010000}"/>
    <cellStyle name="標準 3 13 3 9" xfId="676" xr:uid="{00000000-0005-0000-0000-00008E010000}"/>
    <cellStyle name="標準 3 13 4" xfId="111" xr:uid="{00000000-0005-0000-0000-00008F010000}"/>
    <cellStyle name="標準 3 13 4 10" xfId="751" xr:uid="{00000000-0005-0000-0000-000090010000}"/>
    <cellStyle name="標準 3 13 4 11" xfId="801" xr:uid="{00000000-0005-0000-0000-000091010000}"/>
    <cellStyle name="標準 3 13 4 12" xfId="923" xr:uid="{00000000-0005-0000-0000-000092010000}"/>
    <cellStyle name="標準 3 13 4 13" xfId="992" xr:uid="{00000000-0005-0000-0000-000093010000}"/>
    <cellStyle name="標準 3 13 4 14" xfId="1061" xr:uid="{00000000-0005-0000-0000-000094010000}"/>
    <cellStyle name="標準 3 13 4 15" xfId="1130" xr:uid="{00000000-0005-0000-0000-000095010000}"/>
    <cellStyle name="標準 3 13 4 16" xfId="1199" xr:uid="{00000000-0005-0000-0000-000096010000}"/>
    <cellStyle name="標準 3 13 4 17" xfId="1268" xr:uid="{00000000-0005-0000-0000-000097010000}"/>
    <cellStyle name="標準 3 13 4 18" xfId="1336" xr:uid="{00000000-0005-0000-0000-000098010000}"/>
    <cellStyle name="標準 3 13 4 19" xfId="1404" xr:uid="{00000000-0005-0000-0000-000099010000}"/>
    <cellStyle name="標準 3 13 4 2" xfId="232" xr:uid="{00000000-0005-0000-0000-00009A010000}"/>
    <cellStyle name="標準 3 13 4 20" xfId="1469" xr:uid="{00000000-0005-0000-0000-00009B010000}"/>
    <cellStyle name="標準 3 13 4 21" xfId="1532" xr:uid="{00000000-0005-0000-0000-00009C010000}"/>
    <cellStyle name="標準 3 13 4 22" xfId="1590" xr:uid="{00000000-0005-0000-0000-00009D010000}"/>
    <cellStyle name="標準 3 13 4 23" xfId="1648" xr:uid="{00000000-0005-0000-0000-00009E010000}"/>
    <cellStyle name="標準 3 13 4 24" xfId="1698" xr:uid="{00000000-0005-0000-0000-00009F010000}"/>
    <cellStyle name="標準 3 13 4 3" xfId="300" xr:uid="{00000000-0005-0000-0000-0000A0010000}"/>
    <cellStyle name="標準 3 13 4 4" xfId="365" xr:uid="{00000000-0005-0000-0000-0000A1010000}"/>
    <cellStyle name="標準 3 13 4 5" xfId="428" xr:uid="{00000000-0005-0000-0000-0000A2010000}"/>
    <cellStyle name="標準 3 13 4 6" xfId="486" xr:uid="{00000000-0005-0000-0000-0000A3010000}"/>
    <cellStyle name="標準 3 13 4 7" xfId="544" xr:uid="{00000000-0005-0000-0000-0000A4010000}"/>
    <cellStyle name="標準 3 13 4 8" xfId="594" xr:uid="{00000000-0005-0000-0000-0000A5010000}"/>
    <cellStyle name="標準 3 13 4 9" xfId="689" xr:uid="{00000000-0005-0000-0000-0000A6010000}"/>
    <cellStyle name="標準 3 13 5" xfId="180" xr:uid="{00000000-0005-0000-0000-0000A7010000}"/>
    <cellStyle name="標準 3 13 6" xfId="123" xr:uid="{00000000-0005-0000-0000-0000A8010000}"/>
    <cellStyle name="標準 3 13 7" xfId="150" xr:uid="{00000000-0005-0000-0000-0000A9010000}"/>
    <cellStyle name="標準 3 13 8" xfId="172" xr:uid="{00000000-0005-0000-0000-0000AA010000}"/>
    <cellStyle name="標準 3 13 9" xfId="131" xr:uid="{00000000-0005-0000-0000-0000AB010000}"/>
    <cellStyle name="標準 3 14" xfId="60" xr:uid="{00000000-0005-0000-0000-0000AC010000}"/>
    <cellStyle name="標準 3 14 10" xfId="240" xr:uid="{00000000-0005-0000-0000-0000AD010000}"/>
    <cellStyle name="標準 3 14 11" xfId="307" xr:uid="{00000000-0005-0000-0000-0000AE010000}"/>
    <cellStyle name="標準 3 14 12" xfId="638" xr:uid="{00000000-0005-0000-0000-0000AF010000}"/>
    <cellStyle name="標準 3 14 13" xfId="599" xr:uid="{00000000-0005-0000-0000-0000B0010000}"/>
    <cellStyle name="標準 3 14 14" xfId="614" xr:uid="{00000000-0005-0000-0000-0000B1010000}"/>
    <cellStyle name="標準 3 14 15" xfId="872" xr:uid="{00000000-0005-0000-0000-0000B2010000}"/>
    <cellStyle name="標準 3 14 16" xfId="806" xr:uid="{00000000-0005-0000-0000-0000B3010000}"/>
    <cellStyle name="標準 3 14 17" xfId="838" xr:uid="{00000000-0005-0000-0000-0000B4010000}"/>
    <cellStyle name="標準 3 14 18" xfId="835" xr:uid="{00000000-0005-0000-0000-0000B5010000}"/>
    <cellStyle name="標準 3 14 19" xfId="828" xr:uid="{00000000-0005-0000-0000-0000B6010000}"/>
    <cellStyle name="標準 3 14 2" xfId="86" xr:uid="{00000000-0005-0000-0000-0000B7010000}"/>
    <cellStyle name="標準 3 14 2 10" xfId="726" xr:uid="{00000000-0005-0000-0000-0000B8010000}"/>
    <cellStyle name="標準 3 14 2 11" xfId="776" xr:uid="{00000000-0005-0000-0000-0000B9010000}"/>
    <cellStyle name="標準 3 14 2 12" xfId="898" xr:uid="{00000000-0005-0000-0000-0000BA010000}"/>
    <cellStyle name="標準 3 14 2 13" xfId="967" xr:uid="{00000000-0005-0000-0000-0000BB010000}"/>
    <cellStyle name="標準 3 14 2 14" xfId="1036" xr:uid="{00000000-0005-0000-0000-0000BC010000}"/>
    <cellStyle name="標準 3 14 2 15" xfId="1105" xr:uid="{00000000-0005-0000-0000-0000BD010000}"/>
    <cellStyle name="標準 3 14 2 16" xfId="1174" xr:uid="{00000000-0005-0000-0000-0000BE010000}"/>
    <cellStyle name="標準 3 14 2 17" xfId="1243" xr:uid="{00000000-0005-0000-0000-0000BF010000}"/>
    <cellStyle name="標準 3 14 2 18" xfId="1311" xr:uid="{00000000-0005-0000-0000-0000C0010000}"/>
    <cellStyle name="標準 3 14 2 19" xfId="1379" xr:uid="{00000000-0005-0000-0000-0000C1010000}"/>
    <cellStyle name="標準 3 14 2 2" xfId="207" xr:uid="{00000000-0005-0000-0000-0000C2010000}"/>
    <cellStyle name="標準 3 14 2 20" xfId="1444" xr:uid="{00000000-0005-0000-0000-0000C3010000}"/>
    <cellStyle name="標準 3 14 2 21" xfId="1507" xr:uid="{00000000-0005-0000-0000-0000C4010000}"/>
    <cellStyle name="標準 3 14 2 22" xfId="1565" xr:uid="{00000000-0005-0000-0000-0000C5010000}"/>
    <cellStyle name="標準 3 14 2 23" xfId="1623" xr:uid="{00000000-0005-0000-0000-0000C6010000}"/>
    <cellStyle name="標準 3 14 2 24" xfId="1673" xr:uid="{00000000-0005-0000-0000-0000C7010000}"/>
    <cellStyle name="標準 3 14 2 3" xfId="275" xr:uid="{00000000-0005-0000-0000-0000C8010000}"/>
    <cellStyle name="標準 3 14 2 4" xfId="340" xr:uid="{00000000-0005-0000-0000-0000C9010000}"/>
    <cellStyle name="標準 3 14 2 5" xfId="403" xr:uid="{00000000-0005-0000-0000-0000CA010000}"/>
    <cellStyle name="標準 3 14 2 6" xfId="461" xr:uid="{00000000-0005-0000-0000-0000CB010000}"/>
    <cellStyle name="標準 3 14 2 7" xfId="519" xr:uid="{00000000-0005-0000-0000-0000CC010000}"/>
    <cellStyle name="標準 3 14 2 8" xfId="569" xr:uid="{00000000-0005-0000-0000-0000CD010000}"/>
    <cellStyle name="標準 3 14 2 9" xfId="664" xr:uid="{00000000-0005-0000-0000-0000CE010000}"/>
    <cellStyle name="標準 3 14 20" xfId="849" xr:uid="{00000000-0005-0000-0000-0000CF010000}"/>
    <cellStyle name="標準 3 14 21" xfId="1000" xr:uid="{00000000-0005-0000-0000-0000D0010000}"/>
    <cellStyle name="標準 3 14 22" xfId="1069" xr:uid="{00000000-0005-0000-0000-0000D1010000}"/>
    <cellStyle name="標準 3 14 23" xfId="1138" xr:uid="{00000000-0005-0000-0000-0000D2010000}"/>
    <cellStyle name="標準 3 14 24" xfId="1207" xr:uid="{00000000-0005-0000-0000-0000D3010000}"/>
    <cellStyle name="標準 3 14 25" xfId="1276" xr:uid="{00000000-0005-0000-0000-0000D4010000}"/>
    <cellStyle name="標準 3 14 26" xfId="1344" xr:uid="{00000000-0005-0000-0000-0000D5010000}"/>
    <cellStyle name="標準 3 14 27" xfId="1411" xr:uid="{00000000-0005-0000-0000-0000D6010000}"/>
    <cellStyle name="標準 3 14 3" xfId="99" xr:uid="{00000000-0005-0000-0000-0000D7010000}"/>
    <cellStyle name="標準 3 14 3 10" xfId="739" xr:uid="{00000000-0005-0000-0000-0000D8010000}"/>
    <cellStyle name="標準 3 14 3 11" xfId="789" xr:uid="{00000000-0005-0000-0000-0000D9010000}"/>
    <cellStyle name="標準 3 14 3 12" xfId="911" xr:uid="{00000000-0005-0000-0000-0000DA010000}"/>
    <cellStyle name="標準 3 14 3 13" xfId="980" xr:uid="{00000000-0005-0000-0000-0000DB010000}"/>
    <cellStyle name="標準 3 14 3 14" xfId="1049" xr:uid="{00000000-0005-0000-0000-0000DC010000}"/>
    <cellStyle name="標準 3 14 3 15" xfId="1118" xr:uid="{00000000-0005-0000-0000-0000DD010000}"/>
    <cellStyle name="標準 3 14 3 16" xfId="1187" xr:uid="{00000000-0005-0000-0000-0000DE010000}"/>
    <cellStyle name="標準 3 14 3 17" xfId="1256" xr:uid="{00000000-0005-0000-0000-0000DF010000}"/>
    <cellStyle name="標準 3 14 3 18" xfId="1324" xr:uid="{00000000-0005-0000-0000-0000E0010000}"/>
    <cellStyle name="標準 3 14 3 19" xfId="1392" xr:uid="{00000000-0005-0000-0000-0000E1010000}"/>
    <cellStyle name="標準 3 14 3 2" xfId="220" xr:uid="{00000000-0005-0000-0000-0000E2010000}"/>
    <cellStyle name="標準 3 14 3 20" xfId="1457" xr:uid="{00000000-0005-0000-0000-0000E3010000}"/>
    <cellStyle name="標準 3 14 3 21" xfId="1520" xr:uid="{00000000-0005-0000-0000-0000E4010000}"/>
    <cellStyle name="標準 3 14 3 22" xfId="1578" xr:uid="{00000000-0005-0000-0000-0000E5010000}"/>
    <cellStyle name="標準 3 14 3 23" xfId="1636" xr:uid="{00000000-0005-0000-0000-0000E6010000}"/>
    <cellStyle name="標準 3 14 3 24" xfId="1686" xr:uid="{00000000-0005-0000-0000-0000E7010000}"/>
    <cellStyle name="標準 3 14 3 3" xfId="288" xr:uid="{00000000-0005-0000-0000-0000E8010000}"/>
    <cellStyle name="標準 3 14 3 4" xfId="353" xr:uid="{00000000-0005-0000-0000-0000E9010000}"/>
    <cellStyle name="標準 3 14 3 5" xfId="416" xr:uid="{00000000-0005-0000-0000-0000EA010000}"/>
    <cellStyle name="標準 3 14 3 6" xfId="474" xr:uid="{00000000-0005-0000-0000-0000EB010000}"/>
    <cellStyle name="標準 3 14 3 7" xfId="532" xr:uid="{00000000-0005-0000-0000-0000EC010000}"/>
    <cellStyle name="標準 3 14 3 8" xfId="582" xr:uid="{00000000-0005-0000-0000-0000ED010000}"/>
    <cellStyle name="標準 3 14 3 9" xfId="677" xr:uid="{00000000-0005-0000-0000-0000EE010000}"/>
    <cellStyle name="標準 3 14 4" xfId="112" xr:uid="{00000000-0005-0000-0000-0000EF010000}"/>
    <cellStyle name="標準 3 14 4 10" xfId="752" xr:uid="{00000000-0005-0000-0000-0000F0010000}"/>
    <cellStyle name="標準 3 14 4 11" xfId="802" xr:uid="{00000000-0005-0000-0000-0000F1010000}"/>
    <cellStyle name="標準 3 14 4 12" xfId="924" xr:uid="{00000000-0005-0000-0000-0000F2010000}"/>
    <cellStyle name="標準 3 14 4 13" xfId="993" xr:uid="{00000000-0005-0000-0000-0000F3010000}"/>
    <cellStyle name="標準 3 14 4 14" xfId="1062" xr:uid="{00000000-0005-0000-0000-0000F4010000}"/>
    <cellStyle name="標準 3 14 4 15" xfId="1131" xr:uid="{00000000-0005-0000-0000-0000F5010000}"/>
    <cellStyle name="標準 3 14 4 16" xfId="1200" xr:uid="{00000000-0005-0000-0000-0000F6010000}"/>
    <cellStyle name="標準 3 14 4 17" xfId="1269" xr:uid="{00000000-0005-0000-0000-0000F7010000}"/>
    <cellStyle name="標準 3 14 4 18" xfId="1337" xr:uid="{00000000-0005-0000-0000-0000F8010000}"/>
    <cellStyle name="標準 3 14 4 19" xfId="1405" xr:uid="{00000000-0005-0000-0000-0000F9010000}"/>
    <cellStyle name="標準 3 14 4 2" xfId="233" xr:uid="{00000000-0005-0000-0000-0000FA010000}"/>
    <cellStyle name="標準 3 14 4 20" xfId="1470" xr:uid="{00000000-0005-0000-0000-0000FB010000}"/>
    <cellStyle name="標準 3 14 4 21" xfId="1533" xr:uid="{00000000-0005-0000-0000-0000FC010000}"/>
    <cellStyle name="標準 3 14 4 22" xfId="1591" xr:uid="{00000000-0005-0000-0000-0000FD010000}"/>
    <cellStyle name="標準 3 14 4 23" xfId="1649" xr:uid="{00000000-0005-0000-0000-0000FE010000}"/>
    <cellStyle name="標準 3 14 4 24" xfId="1699" xr:uid="{00000000-0005-0000-0000-0000FF010000}"/>
    <cellStyle name="標準 3 14 4 3" xfId="301" xr:uid="{00000000-0005-0000-0000-000000020000}"/>
    <cellStyle name="標準 3 14 4 4" xfId="366" xr:uid="{00000000-0005-0000-0000-000001020000}"/>
    <cellStyle name="標準 3 14 4 5" xfId="429" xr:uid="{00000000-0005-0000-0000-000002020000}"/>
    <cellStyle name="標準 3 14 4 6" xfId="487" xr:uid="{00000000-0005-0000-0000-000003020000}"/>
    <cellStyle name="標準 3 14 4 7" xfId="545" xr:uid="{00000000-0005-0000-0000-000004020000}"/>
    <cellStyle name="標準 3 14 4 8" xfId="595" xr:uid="{00000000-0005-0000-0000-000005020000}"/>
    <cellStyle name="標準 3 14 4 9" xfId="690" xr:uid="{00000000-0005-0000-0000-000006020000}"/>
    <cellStyle name="標準 3 14 5" xfId="181" xr:uid="{00000000-0005-0000-0000-000007020000}"/>
    <cellStyle name="標準 3 14 6" xfId="122" xr:uid="{00000000-0005-0000-0000-000008020000}"/>
    <cellStyle name="標準 3 14 7" xfId="151" xr:uid="{00000000-0005-0000-0000-000009020000}"/>
    <cellStyle name="標準 3 14 8" xfId="159" xr:uid="{00000000-0005-0000-0000-00000A020000}"/>
    <cellStyle name="標準 3 14 9" xfId="143" xr:uid="{00000000-0005-0000-0000-00000B020000}"/>
    <cellStyle name="標準 3 15" xfId="61" xr:uid="{00000000-0005-0000-0000-00000C020000}"/>
    <cellStyle name="標準 3 15 10" xfId="145" xr:uid="{00000000-0005-0000-0000-00000D020000}"/>
    <cellStyle name="標準 3 15 11" xfId="237" xr:uid="{00000000-0005-0000-0000-00000E020000}"/>
    <cellStyle name="標準 3 15 12" xfId="639" xr:uid="{00000000-0005-0000-0000-00000F020000}"/>
    <cellStyle name="標準 3 15 13" xfId="701" xr:uid="{00000000-0005-0000-0000-000010020000}"/>
    <cellStyle name="標準 3 15 14" xfId="615" xr:uid="{00000000-0005-0000-0000-000011020000}"/>
    <cellStyle name="標準 3 15 15" xfId="873" xr:uid="{00000000-0005-0000-0000-000012020000}"/>
    <cellStyle name="標準 3 15 16" xfId="942" xr:uid="{00000000-0005-0000-0000-000013020000}"/>
    <cellStyle name="標準 3 15 17" xfId="839" xr:uid="{00000000-0005-0000-0000-000014020000}"/>
    <cellStyle name="標準 3 15 18" xfId="834" xr:uid="{00000000-0005-0000-0000-000015020000}"/>
    <cellStyle name="標準 3 15 19" xfId="844" xr:uid="{00000000-0005-0000-0000-000016020000}"/>
    <cellStyle name="標準 3 15 2" xfId="87" xr:uid="{00000000-0005-0000-0000-000017020000}"/>
    <cellStyle name="標準 3 15 2 10" xfId="727" xr:uid="{00000000-0005-0000-0000-000018020000}"/>
    <cellStyle name="標準 3 15 2 11" xfId="777" xr:uid="{00000000-0005-0000-0000-000019020000}"/>
    <cellStyle name="標準 3 15 2 12" xfId="899" xr:uid="{00000000-0005-0000-0000-00001A020000}"/>
    <cellStyle name="標準 3 15 2 13" xfId="968" xr:uid="{00000000-0005-0000-0000-00001B020000}"/>
    <cellStyle name="標準 3 15 2 14" xfId="1037" xr:uid="{00000000-0005-0000-0000-00001C020000}"/>
    <cellStyle name="標準 3 15 2 15" xfId="1106" xr:uid="{00000000-0005-0000-0000-00001D020000}"/>
    <cellStyle name="標準 3 15 2 16" xfId="1175" xr:uid="{00000000-0005-0000-0000-00001E020000}"/>
    <cellStyle name="標準 3 15 2 17" xfId="1244" xr:uid="{00000000-0005-0000-0000-00001F020000}"/>
    <cellStyle name="標準 3 15 2 18" xfId="1312" xr:uid="{00000000-0005-0000-0000-000020020000}"/>
    <cellStyle name="標準 3 15 2 19" xfId="1380" xr:uid="{00000000-0005-0000-0000-000021020000}"/>
    <cellStyle name="標準 3 15 2 2" xfId="208" xr:uid="{00000000-0005-0000-0000-000022020000}"/>
    <cellStyle name="標準 3 15 2 20" xfId="1445" xr:uid="{00000000-0005-0000-0000-000023020000}"/>
    <cellStyle name="標準 3 15 2 21" xfId="1508" xr:uid="{00000000-0005-0000-0000-000024020000}"/>
    <cellStyle name="標準 3 15 2 22" xfId="1566" xr:uid="{00000000-0005-0000-0000-000025020000}"/>
    <cellStyle name="標準 3 15 2 23" xfId="1624" xr:uid="{00000000-0005-0000-0000-000026020000}"/>
    <cellStyle name="標準 3 15 2 24" xfId="1674" xr:uid="{00000000-0005-0000-0000-000027020000}"/>
    <cellStyle name="標準 3 15 2 3" xfId="276" xr:uid="{00000000-0005-0000-0000-000028020000}"/>
    <cellStyle name="標準 3 15 2 4" xfId="341" xr:uid="{00000000-0005-0000-0000-000029020000}"/>
    <cellStyle name="標準 3 15 2 5" xfId="404" xr:uid="{00000000-0005-0000-0000-00002A020000}"/>
    <cellStyle name="標準 3 15 2 6" xfId="462" xr:uid="{00000000-0005-0000-0000-00002B020000}"/>
    <cellStyle name="標準 3 15 2 7" xfId="520" xr:uid="{00000000-0005-0000-0000-00002C020000}"/>
    <cellStyle name="標準 3 15 2 8" xfId="570" xr:uid="{00000000-0005-0000-0000-00002D020000}"/>
    <cellStyle name="標準 3 15 2 9" xfId="665" xr:uid="{00000000-0005-0000-0000-00002E020000}"/>
    <cellStyle name="標準 3 15 20" xfId="830" xr:uid="{00000000-0005-0000-0000-00002F020000}"/>
    <cellStyle name="標準 3 15 21" xfId="867" xr:uid="{00000000-0005-0000-0000-000030020000}"/>
    <cellStyle name="標準 3 15 22" xfId="997" xr:uid="{00000000-0005-0000-0000-000031020000}"/>
    <cellStyle name="標準 3 15 23" xfId="1066" xr:uid="{00000000-0005-0000-0000-000032020000}"/>
    <cellStyle name="標準 3 15 24" xfId="1135" xr:uid="{00000000-0005-0000-0000-000033020000}"/>
    <cellStyle name="標準 3 15 25" xfId="1204" xr:uid="{00000000-0005-0000-0000-000034020000}"/>
    <cellStyle name="標準 3 15 26" xfId="1273" xr:uid="{00000000-0005-0000-0000-000035020000}"/>
    <cellStyle name="標準 3 15 27" xfId="1341" xr:uid="{00000000-0005-0000-0000-000036020000}"/>
    <cellStyle name="標準 3 15 3" xfId="100" xr:uid="{00000000-0005-0000-0000-000037020000}"/>
    <cellStyle name="標準 3 15 3 10" xfId="740" xr:uid="{00000000-0005-0000-0000-000038020000}"/>
    <cellStyle name="標準 3 15 3 11" xfId="790" xr:uid="{00000000-0005-0000-0000-000039020000}"/>
    <cellStyle name="標準 3 15 3 12" xfId="912" xr:uid="{00000000-0005-0000-0000-00003A020000}"/>
    <cellStyle name="標準 3 15 3 13" xfId="981" xr:uid="{00000000-0005-0000-0000-00003B020000}"/>
    <cellStyle name="標準 3 15 3 14" xfId="1050" xr:uid="{00000000-0005-0000-0000-00003C020000}"/>
    <cellStyle name="標準 3 15 3 15" xfId="1119" xr:uid="{00000000-0005-0000-0000-00003D020000}"/>
    <cellStyle name="標準 3 15 3 16" xfId="1188" xr:uid="{00000000-0005-0000-0000-00003E020000}"/>
    <cellStyle name="標準 3 15 3 17" xfId="1257" xr:uid="{00000000-0005-0000-0000-00003F020000}"/>
    <cellStyle name="標準 3 15 3 18" xfId="1325" xr:uid="{00000000-0005-0000-0000-000040020000}"/>
    <cellStyle name="標準 3 15 3 19" xfId="1393" xr:uid="{00000000-0005-0000-0000-000041020000}"/>
    <cellStyle name="標準 3 15 3 2" xfId="221" xr:uid="{00000000-0005-0000-0000-000042020000}"/>
    <cellStyle name="標準 3 15 3 20" xfId="1458" xr:uid="{00000000-0005-0000-0000-000043020000}"/>
    <cellStyle name="標準 3 15 3 21" xfId="1521" xr:uid="{00000000-0005-0000-0000-000044020000}"/>
    <cellStyle name="標準 3 15 3 22" xfId="1579" xr:uid="{00000000-0005-0000-0000-000045020000}"/>
    <cellStyle name="標準 3 15 3 23" xfId="1637" xr:uid="{00000000-0005-0000-0000-000046020000}"/>
    <cellStyle name="標準 3 15 3 24" xfId="1687" xr:uid="{00000000-0005-0000-0000-000047020000}"/>
    <cellStyle name="標準 3 15 3 3" xfId="289" xr:uid="{00000000-0005-0000-0000-000048020000}"/>
    <cellStyle name="標準 3 15 3 4" xfId="354" xr:uid="{00000000-0005-0000-0000-000049020000}"/>
    <cellStyle name="標準 3 15 3 5" xfId="417" xr:uid="{00000000-0005-0000-0000-00004A020000}"/>
    <cellStyle name="標準 3 15 3 6" xfId="475" xr:uid="{00000000-0005-0000-0000-00004B020000}"/>
    <cellStyle name="標準 3 15 3 7" xfId="533" xr:uid="{00000000-0005-0000-0000-00004C020000}"/>
    <cellStyle name="標準 3 15 3 8" xfId="583" xr:uid="{00000000-0005-0000-0000-00004D020000}"/>
    <cellStyle name="標準 3 15 3 9" xfId="678" xr:uid="{00000000-0005-0000-0000-00004E020000}"/>
    <cellStyle name="標準 3 15 4" xfId="113" xr:uid="{00000000-0005-0000-0000-00004F020000}"/>
    <cellStyle name="標準 3 15 4 10" xfId="753" xr:uid="{00000000-0005-0000-0000-000050020000}"/>
    <cellStyle name="標準 3 15 4 11" xfId="803" xr:uid="{00000000-0005-0000-0000-000051020000}"/>
    <cellStyle name="標準 3 15 4 12" xfId="925" xr:uid="{00000000-0005-0000-0000-000052020000}"/>
    <cellStyle name="標準 3 15 4 13" xfId="994" xr:uid="{00000000-0005-0000-0000-000053020000}"/>
    <cellStyle name="標準 3 15 4 14" xfId="1063" xr:uid="{00000000-0005-0000-0000-000054020000}"/>
    <cellStyle name="標準 3 15 4 15" xfId="1132" xr:uid="{00000000-0005-0000-0000-000055020000}"/>
    <cellStyle name="標準 3 15 4 16" xfId="1201" xr:uid="{00000000-0005-0000-0000-000056020000}"/>
    <cellStyle name="標準 3 15 4 17" xfId="1270" xr:uid="{00000000-0005-0000-0000-000057020000}"/>
    <cellStyle name="標準 3 15 4 18" xfId="1338" xr:uid="{00000000-0005-0000-0000-000058020000}"/>
    <cellStyle name="標準 3 15 4 19" xfId="1406" xr:uid="{00000000-0005-0000-0000-000059020000}"/>
    <cellStyle name="標準 3 15 4 2" xfId="234" xr:uid="{00000000-0005-0000-0000-00005A020000}"/>
    <cellStyle name="標準 3 15 4 20" xfId="1471" xr:uid="{00000000-0005-0000-0000-00005B020000}"/>
    <cellStyle name="標準 3 15 4 21" xfId="1534" xr:uid="{00000000-0005-0000-0000-00005C020000}"/>
    <cellStyle name="標準 3 15 4 22" xfId="1592" xr:uid="{00000000-0005-0000-0000-00005D020000}"/>
    <cellStyle name="標準 3 15 4 23" xfId="1650" xr:uid="{00000000-0005-0000-0000-00005E020000}"/>
    <cellStyle name="標準 3 15 4 24" xfId="1700" xr:uid="{00000000-0005-0000-0000-00005F020000}"/>
    <cellStyle name="標準 3 15 4 3" xfId="302" xr:uid="{00000000-0005-0000-0000-000060020000}"/>
    <cellStyle name="標準 3 15 4 4" xfId="367" xr:uid="{00000000-0005-0000-0000-000061020000}"/>
    <cellStyle name="標準 3 15 4 5" xfId="430" xr:uid="{00000000-0005-0000-0000-000062020000}"/>
    <cellStyle name="標準 3 15 4 6" xfId="488" xr:uid="{00000000-0005-0000-0000-000063020000}"/>
    <cellStyle name="標準 3 15 4 7" xfId="546" xr:uid="{00000000-0005-0000-0000-000064020000}"/>
    <cellStyle name="標準 3 15 4 8" xfId="596" xr:uid="{00000000-0005-0000-0000-000065020000}"/>
    <cellStyle name="標準 3 15 4 9" xfId="691" xr:uid="{00000000-0005-0000-0000-000066020000}"/>
    <cellStyle name="標準 3 15 5" xfId="182" xr:uid="{00000000-0005-0000-0000-000067020000}"/>
    <cellStyle name="標準 3 15 6" xfId="121" xr:uid="{00000000-0005-0000-0000-000068020000}"/>
    <cellStyle name="標準 3 15 7" xfId="152" xr:uid="{00000000-0005-0000-0000-000069020000}"/>
    <cellStyle name="標準 3 15 8" xfId="116" xr:uid="{00000000-0005-0000-0000-00006A020000}"/>
    <cellStyle name="標準 3 15 9" xfId="157" xr:uid="{00000000-0005-0000-0000-00006B020000}"/>
    <cellStyle name="標準 3 16" xfId="62" xr:uid="{00000000-0005-0000-0000-00006C020000}"/>
    <cellStyle name="標準 3 16 10" xfId="127" xr:uid="{00000000-0005-0000-0000-00006D020000}"/>
    <cellStyle name="標準 3 16 11" xfId="162" xr:uid="{00000000-0005-0000-0000-00006E020000}"/>
    <cellStyle name="標準 3 16 12" xfId="640" xr:uid="{00000000-0005-0000-0000-00006F020000}"/>
    <cellStyle name="標準 3 16 13" xfId="702" xr:uid="{00000000-0005-0000-0000-000070020000}"/>
    <cellStyle name="標準 3 16 14" xfId="616" xr:uid="{00000000-0005-0000-0000-000071020000}"/>
    <cellStyle name="標準 3 16 15" xfId="874" xr:uid="{00000000-0005-0000-0000-000072020000}"/>
    <cellStyle name="標準 3 16 16" xfId="943" xr:uid="{00000000-0005-0000-0000-000073020000}"/>
    <cellStyle name="標準 3 16 17" xfId="840" xr:uid="{00000000-0005-0000-0000-000074020000}"/>
    <cellStyle name="標準 3 16 18" xfId="833" xr:uid="{00000000-0005-0000-0000-000075020000}"/>
    <cellStyle name="標準 3 16 19" xfId="846" xr:uid="{00000000-0005-0000-0000-000076020000}"/>
    <cellStyle name="標準 3 16 2" xfId="88" xr:uid="{00000000-0005-0000-0000-000077020000}"/>
    <cellStyle name="標準 3 16 2 10" xfId="728" xr:uid="{00000000-0005-0000-0000-000078020000}"/>
    <cellStyle name="標準 3 16 2 11" xfId="778" xr:uid="{00000000-0005-0000-0000-000079020000}"/>
    <cellStyle name="標準 3 16 2 12" xfId="900" xr:uid="{00000000-0005-0000-0000-00007A020000}"/>
    <cellStyle name="標準 3 16 2 13" xfId="969" xr:uid="{00000000-0005-0000-0000-00007B020000}"/>
    <cellStyle name="標準 3 16 2 14" xfId="1038" xr:uid="{00000000-0005-0000-0000-00007C020000}"/>
    <cellStyle name="標準 3 16 2 15" xfId="1107" xr:uid="{00000000-0005-0000-0000-00007D020000}"/>
    <cellStyle name="標準 3 16 2 16" xfId="1176" xr:uid="{00000000-0005-0000-0000-00007E020000}"/>
    <cellStyle name="標準 3 16 2 17" xfId="1245" xr:uid="{00000000-0005-0000-0000-00007F020000}"/>
    <cellStyle name="標準 3 16 2 18" xfId="1313" xr:uid="{00000000-0005-0000-0000-000080020000}"/>
    <cellStyle name="標準 3 16 2 19" xfId="1381" xr:uid="{00000000-0005-0000-0000-000081020000}"/>
    <cellStyle name="標準 3 16 2 2" xfId="209" xr:uid="{00000000-0005-0000-0000-000082020000}"/>
    <cellStyle name="標準 3 16 2 20" xfId="1446" xr:uid="{00000000-0005-0000-0000-000083020000}"/>
    <cellStyle name="標準 3 16 2 21" xfId="1509" xr:uid="{00000000-0005-0000-0000-000084020000}"/>
    <cellStyle name="標準 3 16 2 22" xfId="1567" xr:uid="{00000000-0005-0000-0000-000085020000}"/>
    <cellStyle name="標準 3 16 2 23" xfId="1625" xr:uid="{00000000-0005-0000-0000-000086020000}"/>
    <cellStyle name="標準 3 16 2 24" xfId="1675" xr:uid="{00000000-0005-0000-0000-000087020000}"/>
    <cellStyle name="標準 3 16 2 3" xfId="277" xr:uid="{00000000-0005-0000-0000-000088020000}"/>
    <cellStyle name="標準 3 16 2 4" xfId="342" xr:uid="{00000000-0005-0000-0000-000089020000}"/>
    <cellStyle name="標準 3 16 2 5" xfId="405" xr:uid="{00000000-0005-0000-0000-00008A020000}"/>
    <cellStyle name="標準 3 16 2 6" xfId="463" xr:uid="{00000000-0005-0000-0000-00008B020000}"/>
    <cellStyle name="標準 3 16 2 7" xfId="521" xr:uid="{00000000-0005-0000-0000-00008C020000}"/>
    <cellStyle name="標準 3 16 2 8" xfId="571" xr:uid="{00000000-0005-0000-0000-00008D020000}"/>
    <cellStyle name="標準 3 16 2 9" xfId="666" xr:uid="{00000000-0005-0000-0000-00008E020000}"/>
    <cellStyle name="標準 3 16 20" xfId="811" xr:uid="{00000000-0005-0000-0000-00008F020000}"/>
    <cellStyle name="標準 3 16 21" xfId="851" xr:uid="{00000000-0005-0000-0000-000090020000}"/>
    <cellStyle name="標準 3 16 22" xfId="825" xr:uid="{00000000-0005-0000-0000-000091020000}"/>
    <cellStyle name="標準 3 16 23" xfId="852" xr:uid="{00000000-0005-0000-0000-000092020000}"/>
    <cellStyle name="標準 3 16 24" xfId="1003" xr:uid="{00000000-0005-0000-0000-000093020000}"/>
    <cellStyle name="標準 3 16 25" xfId="1072" xr:uid="{00000000-0005-0000-0000-000094020000}"/>
    <cellStyle name="標準 3 16 26" xfId="1141" xr:uid="{00000000-0005-0000-0000-000095020000}"/>
    <cellStyle name="標準 3 16 27" xfId="1210" xr:uid="{00000000-0005-0000-0000-000096020000}"/>
    <cellStyle name="標準 3 16 3" xfId="101" xr:uid="{00000000-0005-0000-0000-000097020000}"/>
    <cellStyle name="標準 3 16 3 10" xfId="741" xr:uid="{00000000-0005-0000-0000-000098020000}"/>
    <cellStyle name="標準 3 16 3 11" xfId="791" xr:uid="{00000000-0005-0000-0000-000099020000}"/>
    <cellStyle name="標準 3 16 3 12" xfId="913" xr:uid="{00000000-0005-0000-0000-00009A020000}"/>
    <cellStyle name="標準 3 16 3 13" xfId="982" xr:uid="{00000000-0005-0000-0000-00009B020000}"/>
    <cellStyle name="標準 3 16 3 14" xfId="1051" xr:uid="{00000000-0005-0000-0000-00009C020000}"/>
    <cellStyle name="標準 3 16 3 15" xfId="1120" xr:uid="{00000000-0005-0000-0000-00009D020000}"/>
    <cellStyle name="標準 3 16 3 16" xfId="1189" xr:uid="{00000000-0005-0000-0000-00009E020000}"/>
    <cellStyle name="標準 3 16 3 17" xfId="1258" xr:uid="{00000000-0005-0000-0000-00009F020000}"/>
    <cellStyle name="標準 3 16 3 18" xfId="1326" xr:uid="{00000000-0005-0000-0000-0000A0020000}"/>
    <cellStyle name="標準 3 16 3 19" xfId="1394" xr:uid="{00000000-0005-0000-0000-0000A1020000}"/>
    <cellStyle name="標準 3 16 3 2" xfId="222" xr:uid="{00000000-0005-0000-0000-0000A2020000}"/>
    <cellStyle name="標準 3 16 3 20" xfId="1459" xr:uid="{00000000-0005-0000-0000-0000A3020000}"/>
    <cellStyle name="標準 3 16 3 21" xfId="1522" xr:uid="{00000000-0005-0000-0000-0000A4020000}"/>
    <cellStyle name="標準 3 16 3 22" xfId="1580" xr:uid="{00000000-0005-0000-0000-0000A5020000}"/>
    <cellStyle name="標準 3 16 3 23" xfId="1638" xr:uid="{00000000-0005-0000-0000-0000A6020000}"/>
    <cellStyle name="標準 3 16 3 24" xfId="1688" xr:uid="{00000000-0005-0000-0000-0000A7020000}"/>
    <cellStyle name="標準 3 16 3 3" xfId="290" xr:uid="{00000000-0005-0000-0000-0000A8020000}"/>
    <cellStyle name="標準 3 16 3 4" xfId="355" xr:uid="{00000000-0005-0000-0000-0000A9020000}"/>
    <cellStyle name="標準 3 16 3 5" xfId="418" xr:uid="{00000000-0005-0000-0000-0000AA020000}"/>
    <cellStyle name="標準 3 16 3 6" xfId="476" xr:uid="{00000000-0005-0000-0000-0000AB020000}"/>
    <cellStyle name="標準 3 16 3 7" xfId="534" xr:uid="{00000000-0005-0000-0000-0000AC020000}"/>
    <cellStyle name="標準 3 16 3 8" xfId="584" xr:uid="{00000000-0005-0000-0000-0000AD020000}"/>
    <cellStyle name="標準 3 16 3 9" xfId="679" xr:uid="{00000000-0005-0000-0000-0000AE020000}"/>
    <cellStyle name="標準 3 16 4" xfId="114" xr:uid="{00000000-0005-0000-0000-0000AF020000}"/>
    <cellStyle name="標準 3 16 4 10" xfId="754" xr:uid="{00000000-0005-0000-0000-0000B0020000}"/>
    <cellStyle name="標準 3 16 4 11" xfId="804" xr:uid="{00000000-0005-0000-0000-0000B1020000}"/>
    <cellStyle name="標準 3 16 4 12" xfId="926" xr:uid="{00000000-0005-0000-0000-0000B2020000}"/>
    <cellStyle name="標準 3 16 4 13" xfId="995" xr:uid="{00000000-0005-0000-0000-0000B3020000}"/>
    <cellStyle name="標準 3 16 4 14" xfId="1064" xr:uid="{00000000-0005-0000-0000-0000B4020000}"/>
    <cellStyle name="標準 3 16 4 15" xfId="1133" xr:uid="{00000000-0005-0000-0000-0000B5020000}"/>
    <cellStyle name="標準 3 16 4 16" xfId="1202" xr:uid="{00000000-0005-0000-0000-0000B6020000}"/>
    <cellStyle name="標準 3 16 4 17" xfId="1271" xr:uid="{00000000-0005-0000-0000-0000B7020000}"/>
    <cellStyle name="標準 3 16 4 18" xfId="1339" xr:uid="{00000000-0005-0000-0000-0000B8020000}"/>
    <cellStyle name="標準 3 16 4 19" xfId="1407" xr:uid="{00000000-0005-0000-0000-0000B9020000}"/>
    <cellStyle name="標準 3 16 4 2" xfId="235" xr:uid="{00000000-0005-0000-0000-0000BA020000}"/>
    <cellStyle name="標準 3 16 4 20" xfId="1472" xr:uid="{00000000-0005-0000-0000-0000BB020000}"/>
    <cellStyle name="標準 3 16 4 21" xfId="1535" xr:uid="{00000000-0005-0000-0000-0000BC020000}"/>
    <cellStyle name="標準 3 16 4 22" xfId="1593" xr:uid="{00000000-0005-0000-0000-0000BD020000}"/>
    <cellStyle name="標準 3 16 4 23" xfId="1651" xr:uid="{00000000-0005-0000-0000-0000BE020000}"/>
    <cellStyle name="標準 3 16 4 24" xfId="1701" xr:uid="{00000000-0005-0000-0000-0000BF020000}"/>
    <cellStyle name="標準 3 16 4 3" xfId="303" xr:uid="{00000000-0005-0000-0000-0000C0020000}"/>
    <cellStyle name="標準 3 16 4 4" xfId="368" xr:uid="{00000000-0005-0000-0000-0000C1020000}"/>
    <cellStyle name="標準 3 16 4 5" xfId="431" xr:uid="{00000000-0005-0000-0000-0000C2020000}"/>
    <cellStyle name="標準 3 16 4 6" xfId="489" xr:uid="{00000000-0005-0000-0000-0000C3020000}"/>
    <cellStyle name="標準 3 16 4 7" xfId="547" xr:uid="{00000000-0005-0000-0000-0000C4020000}"/>
    <cellStyle name="標準 3 16 4 8" xfId="597" xr:uid="{00000000-0005-0000-0000-0000C5020000}"/>
    <cellStyle name="標準 3 16 4 9" xfId="692" xr:uid="{00000000-0005-0000-0000-0000C6020000}"/>
    <cellStyle name="標準 3 16 5" xfId="183" xr:uid="{00000000-0005-0000-0000-0000C7020000}"/>
    <cellStyle name="標準 3 16 6" xfId="120" xr:uid="{00000000-0005-0000-0000-0000C8020000}"/>
    <cellStyle name="標準 3 16 7" xfId="153" xr:uid="{00000000-0005-0000-0000-0000C9020000}"/>
    <cellStyle name="標準 3 16 8" xfId="149" xr:uid="{00000000-0005-0000-0000-0000CA020000}"/>
    <cellStyle name="標準 3 16 9" xfId="176" xr:uid="{00000000-0005-0000-0000-0000CB020000}"/>
    <cellStyle name="標準 3 17" xfId="63" xr:uid="{00000000-0005-0000-0000-0000CC020000}"/>
    <cellStyle name="標準 3 17 10" xfId="305" xr:uid="{00000000-0005-0000-0000-0000CD020000}"/>
    <cellStyle name="標準 3 17 11" xfId="370" xr:uid="{00000000-0005-0000-0000-0000CE020000}"/>
    <cellStyle name="標準 3 17 12" xfId="641" xr:uid="{00000000-0005-0000-0000-0000CF020000}"/>
    <cellStyle name="標準 3 17 13" xfId="703" xr:uid="{00000000-0005-0000-0000-0000D0020000}"/>
    <cellStyle name="標準 3 17 14" xfId="617" xr:uid="{00000000-0005-0000-0000-0000D1020000}"/>
    <cellStyle name="標準 3 17 15" xfId="875" xr:uid="{00000000-0005-0000-0000-0000D2020000}"/>
    <cellStyle name="標準 3 17 16" xfId="944" xr:uid="{00000000-0005-0000-0000-0000D3020000}"/>
    <cellStyle name="標準 3 17 17" xfId="841" xr:uid="{00000000-0005-0000-0000-0000D4020000}"/>
    <cellStyle name="標準 3 17 18" xfId="832" xr:uid="{00000000-0005-0000-0000-0000D5020000}"/>
    <cellStyle name="標準 3 17 19" xfId="848" xr:uid="{00000000-0005-0000-0000-0000D6020000}"/>
    <cellStyle name="標準 3 17 2" xfId="89" xr:uid="{00000000-0005-0000-0000-0000D7020000}"/>
    <cellStyle name="標準 3 17 2 10" xfId="729" xr:uid="{00000000-0005-0000-0000-0000D8020000}"/>
    <cellStyle name="標準 3 17 2 11" xfId="779" xr:uid="{00000000-0005-0000-0000-0000D9020000}"/>
    <cellStyle name="標準 3 17 2 12" xfId="901" xr:uid="{00000000-0005-0000-0000-0000DA020000}"/>
    <cellStyle name="標準 3 17 2 13" xfId="970" xr:uid="{00000000-0005-0000-0000-0000DB020000}"/>
    <cellStyle name="標準 3 17 2 14" xfId="1039" xr:uid="{00000000-0005-0000-0000-0000DC020000}"/>
    <cellStyle name="標準 3 17 2 15" xfId="1108" xr:uid="{00000000-0005-0000-0000-0000DD020000}"/>
    <cellStyle name="標準 3 17 2 16" xfId="1177" xr:uid="{00000000-0005-0000-0000-0000DE020000}"/>
    <cellStyle name="標準 3 17 2 17" xfId="1246" xr:uid="{00000000-0005-0000-0000-0000DF020000}"/>
    <cellStyle name="標準 3 17 2 18" xfId="1314" xr:uid="{00000000-0005-0000-0000-0000E0020000}"/>
    <cellStyle name="標準 3 17 2 19" xfId="1382" xr:uid="{00000000-0005-0000-0000-0000E1020000}"/>
    <cellStyle name="標準 3 17 2 2" xfId="210" xr:uid="{00000000-0005-0000-0000-0000E2020000}"/>
    <cellStyle name="標準 3 17 2 20" xfId="1447" xr:uid="{00000000-0005-0000-0000-0000E3020000}"/>
    <cellStyle name="標準 3 17 2 21" xfId="1510" xr:uid="{00000000-0005-0000-0000-0000E4020000}"/>
    <cellStyle name="標準 3 17 2 22" xfId="1568" xr:uid="{00000000-0005-0000-0000-0000E5020000}"/>
    <cellStyle name="標準 3 17 2 23" xfId="1626" xr:uid="{00000000-0005-0000-0000-0000E6020000}"/>
    <cellStyle name="標準 3 17 2 24" xfId="1676" xr:uid="{00000000-0005-0000-0000-0000E7020000}"/>
    <cellStyle name="標準 3 17 2 3" xfId="278" xr:uid="{00000000-0005-0000-0000-0000E8020000}"/>
    <cellStyle name="標準 3 17 2 4" xfId="343" xr:uid="{00000000-0005-0000-0000-0000E9020000}"/>
    <cellStyle name="標準 3 17 2 5" xfId="406" xr:uid="{00000000-0005-0000-0000-0000EA020000}"/>
    <cellStyle name="標準 3 17 2 6" xfId="464" xr:uid="{00000000-0005-0000-0000-0000EB020000}"/>
    <cellStyle name="標準 3 17 2 7" xfId="522" xr:uid="{00000000-0005-0000-0000-0000EC020000}"/>
    <cellStyle name="標準 3 17 2 8" xfId="572" xr:uid="{00000000-0005-0000-0000-0000ED020000}"/>
    <cellStyle name="標準 3 17 2 9" xfId="667" xr:uid="{00000000-0005-0000-0000-0000EE020000}"/>
    <cellStyle name="標準 3 17 20" xfId="998" xr:uid="{00000000-0005-0000-0000-0000EF020000}"/>
    <cellStyle name="標準 3 17 21" xfId="1067" xr:uid="{00000000-0005-0000-0000-0000F0020000}"/>
    <cellStyle name="標準 3 17 22" xfId="1136" xr:uid="{00000000-0005-0000-0000-0000F1020000}"/>
    <cellStyle name="標準 3 17 23" xfId="1205" xr:uid="{00000000-0005-0000-0000-0000F2020000}"/>
    <cellStyle name="標準 3 17 24" xfId="1274" xr:uid="{00000000-0005-0000-0000-0000F3020000}"/>
    <cellStyle name="標準 3 17 25" xfId="1342" xr:uid="{00000000-0005-0000-0000-0000F4020000}"/>
    <cellStyle name="標準 3 17 26" xfId="1409" xr:uid="{00000000-0005-0000-0000-0000F5020000}"/>
    <cellStyle name="標準 3 17 27" xfId="1474" xr:uid="{00000000-0005-0000-0000-0000F6020000}"/>
    <cellStyle name="標準 3 17 3" xfId="102" xr:uid="{00000000-0005-0000-0000-0000F7020000}"/>
    <cellStyle name="標準 3 17 3 10" xfId="742" xr:uid="{00000000-0005-0000-0000-0000F8020000}"/>
    <cellStyle name="標準 3 17 3 11" xfId="792" xr:uid="{00000000-0005-0000-0000-0000F9020000}"/>
    <cellStyle name="標準 3 17 3 12" xfId="914" xr:uid="{00000000-0005-0000-0000-0000FA020000}"/>
    <cellStyle name="標準 3 17 3 13" xfId="983" xr:uid="{00000000-0005-0000-0000-0000FB020000}"/>
    <cellStyle name="標準 3 17 3 14" xfId="1052" xr:uid="{00000000-0005-0000-0000-0000FC020000}"/>
    <cellStyle name="標準 3 17 3 15" xfId="1121" xr:uid="{00000000-0005-0000-0000-0000FD020000}"/>
    <cellStyle name="標準 3 17 3 16" xfId="1190" xr:uid="{00000000-0005-0000-0000-0000FE020000}"/>
    <cellStyle name="標準 3 17 3 17" xfId="1259" xr:uid="{00000000-0005-0000-0000-0000FF020000}"/>
    <cellStyle name="標準 3 17 3 18" xfId="1327" xr:uid="{00000000-0005-0000-0000-000000030000}"/>
    <cellStyle name="標準 3 17 3 19" xfId="1395" xr:uid="{00000000-0005-0000-0000-000001030000}"/>
    <cellStyle name="標準 3 17 3 2" xfId="223" xr:uid="{00000000-0005-0000-0000-000002030000}"/>
    <cellStyle name="標準 3 17 3 20" xfId="1460" xr:uid="{00000000-0005-0000-0000-000003030000}"/>
    <cellStyle name="標準 3 17 3 21" xfId="1523" xr:uid="{00000000-0005-0000-0000-000004030000}"/>
    <cellStyle name="標準 3 17 3 22" xfId="1581" xr:uid="{00000000-0005-0000-0000-000005030000}"/>
    <cellStyle name="標準 3 17 3 23" xfId="1639" xr:uid="{00000000-0005-0000-0000-000006030000}"/>
    <cellStyle name="標準 3 17 3 24" xfId="1689" xr:uid="{00000000-0005-0000-0000-000007030000}"/>
    <cellStyle name="標準 3 17 3 3" xfId="291" xr:uid="{00000000-0005-0000-0000-000008030000}"/>
    <cellStyle name="標準 3 17 3 4" xfId="356" xr:uid="{00000000-0005-0000-0000-000009030000}"/>
    <cellStyle name="標準 3 17 3 5" xfId="419" xr:uid="{00000000-0005-0000-0000-00000A030000}"/>
    <cellStyle name="標準 3 17 3 6" xfId="477" xr:uid="{00000000-0005-0000-0000-00000B030000}"/>
    <cellStyle name="標準 3 17 3 7" xfId="535" xr:uid="{00000000-0005-0000-0000-00000C030000}"/>
    <cellStyle name="標準 3 17 3 8" xfId="585" xr:uid="{00000000-0005-0000-0000-00000D030000}"/>
    <cellStyle name="標準 3 17 3 9" xfId="680" xr:uid="{00000000-0005-0000-0000-00000E030000}"/>
    <cellStyle name="標準 3 17 4" xfId="115" xr:uid="{00000000-0005-0000-0000-00000F030000}"/>
    <cellStyle name="標準 3 17 4 10" xfId="755" xr:uid="{00000000-0005-0000-0000-000010030000}"/>
    <cellStyle name="標準 3 17 4 11" xfId="805" xr:uid="{00000000-0005-0000-0000-000011030000}"/>
    <cellStyle name="標準 3 17 4 12" xfId="927" xr:uid="{00000000-0005-0000-0000-000012030000}"/>
    <cellStyle name="標準 3 17 4 13" xfId="996" xr:uid="{00000000-0005-0000-0000-000013030000}"/>
    <cellStyle name="標準 3 17 4 14" xfId="1065" xr:uid="{00000000-0005-0000-0000-000014030000}"/>
    <cellStyle name="標準 3 17 4 15" xfId="1134" xr:uid="{00000000-0005-0000-0000-000015030000}"/>
    <cellStyle name="標準 3 17 4 16" xfId="1203" xr:uid="{00000000-0005-0000-0000-000016030000}"/>
    <cellStyle name="標準 3 17 4 17" xfId="1272" xr:uid="{00000000-0005-0000-0000-000017030000}"/>
    <cellStyle name="標準 3 17 4 18" xfId="1340" xr:uid="{00000000-0005-0000-0000-000018030000}"/>
    <cellStyle name="標準 3 17 4 19" xfId="1408" xr:uid="{00000000-0005-0000-0000-000019030000}"/>
    <cellStyle name="標準 3 17 4 2" xfId="236" xr:uid="{00000000-0005-0000-0000-00001A030000}"/>
    <cellStyle name="標準 3 17 4 20" xfId="1473" xr:uid="{00000000-0005-0000-0000-00001B030000}"/>
    <cellStyle name="標準 3 17 4 21" xfId="1536" xr:uid="{00000000-0005-0000-0000-00001C030000}"/>
    <cellStyle name="標準 3 17 4 22" xfId="1594" xr:uid="{00000000-0005-0000-0000-00001D030000}"/>
    <cellStyle name="標準 3 17 4 23" xfId="1652" xr:uid="{00000000-0005-0000-0000-00001E030000}"/>
    <cellStyle name="標準 3 17 4 24" xfId="1702" xr:uid="{00000000-0005-0000-0000-00001F030000}"/>
    <cellStyle name="標準 3 17 4 3" xfId="304" xr:uid="{00000000-0005-0000-0000-000020030000}"/>
    <cellStyle name="標準 3 17 4 4" xfId="369" xr:uid="{00000000-0005-0000-0000-000021030000}"/>
    <cellStyle name="標準 3 17 4 5" xfId="432" xr:uid="{00000000-0005-0000-0000-000022030000}"/>
    <cellStyle name="標準 3 17 4 6" xfId="490" xr:uid="{00000000-0005-0000-0000-000023030000}"/>
    <cellStyle name="標準 3 17 4 7" xfId="548" xr:uid="{00000000-0005-0000-0000-000024030000}"/>
    <cellStyle name="標準 3 17 4 8" xfId="598" xr:uid="{00000000-0005-0000-0000-000025030000}"/>
    <cellStyle name="標準 3 17 4 9" xfId="693" xr:uid="{00000000-0005-0000-0000-000026030000}"/>
    <cellStyle name="標準 3 17 5" xfId="184" xr:uid="{00000000-0005-0000-0000-000027030000}"/>
    <cellStyle name="標準 3 17 6" xfId="119" xr:uid="{00000000-0005-0000-0000-000028030000}"/>
    <cellStyle name="標準 3 17 7" xfId="154" xr:uid="{00000000-0005-0000-0000-000029030000}"/>
    <cellStyle name="標準 3 17 8" xfId="148" xr:uid="{00000000-0005-0000-0000-00002A030000}"/>
    <cellStyle name="標準 3 17 9" xfId="238" xr:uid="{00000000-0005-0000-0000-00002B030000}"/>
    <cellStyle name="標準 3 18" xfId="72" xr:uid="{00000000-0005-0000-0000-00002C030000}"/>
    <cellStyle name="標準 3 18 10" xfId="712" xr:uid="{00000000-0005-0000-0000-00002D030000}"/>
    <cellStyle name="標準 3 18 11" xfId="762" xr:uid="{00000000-0005-0000-0000-00002E030000}"/>
    <cellStyle name="標準 3 18 12" xfId="884" xr:uid="{00000000-0005-0000-0000-00002F030000}"/>
    <cellStyle name="標準 3 18 13" xfId="953" xr:uid="{00000000-0005-0000-0000-000030030000}"/>
    <cellStyle name="標準 3 18 14" xfId="1022" xr:uid="{00000000-0005-0000-0000-000031030000}"/>
    <cellStyle name="標準 3 18 15" xfId="1091" xr:uid="{00000000-0005-0000-0000-000032030000}"/>
    <cellStyle name="標準 3 18 16" xfId="1160" xr:uid="{00000000-0005-0000-0000-000033030000}"/>
    <cellStyle name="標準 3 18 17" xfId="1229" xr:uid="{00000000-0005-0000-0000-000034030000}"/>
    <cellStyle name="標準 3 18 18" xfId="1297" xr:uid="{00000000-0005-0000-0000-000035030000}"/>
    <cellStyle name="標準 3 18 19" xfId="1365" xr:uid="{00000000-0005-0000-0000-000036030000}"/>
    <cellStyle name="標準 3 18 2" xfId="193" xr:uid="{00000000-0005-0000-0000-000037030000}"/>
    <cellStyle name="標準 3 18 20" xfId="1430" xr:uid="{00000000-0005-0000-0000-000038030000}"/>
    <cellStyle name="標準 3 18 21" xfId="1493" xr:uid="{00000000-0005-0000-0000-000039030000}"/>
    <cellStyle name="標準 3 18 22" xfId="1551" xr:uid="{00000000-0005-0000-0000-00003A030000}"/>
    <cellStyle name="標準 3 18 23" xfId="1609" xr:uid="{00000000-0005-0000-0000-00003B030000}"/>
    <cellStyle name="標準 3 18 24" xfId="1659" xr:uid="{00000000-0005-0000-0000-00003C030000}"/>
    <cellStyle name="標準 3 18 3" xfId="261" xr:uid="{00000000-0005-0000-0000-00003D030000}"/>
    <cellStyle name="標準 3 18 4" xfId="326" xr:uid="{00000000-0005-0000-0000-00003E030000}"/>
    <cellStyle name="標準 3 18 5" xfId="389" xr:uid="{00000000-0005-0000-0000-00003F030000}"/>
    <cellStyle name="標準 3 18 6" xfId="447" xr:uid="{00000000-0005-0000-0000-000040030000}"/>
    <cellStyle name="標準 3 18 7" xfId="505" xr:uid="{00000000-0005-0000-0000-000041030000}"/>
    <cellStyle name="標準 3 18 8" xfId="555" xr:uid="{00000000-0005-0000-0000-000042030000}"/>
    <cellStyle name="標準 3 18 9" xfId="650" xr:uid="{00000000-0005-0000-0000-000043030000}"/>
    <cellStyle name="標準 3 19" xfId="67" xr:uid="{00000000-0005-0000-0000-000044030000}"/>
    <cellStyle name="標準 3 19 10" xfId="707" xr:uid="{00000000-0005-0000-0000-000045030000}"/>
    <cellStyle name="標準 3 19 11" xfId="757" xr:uid="{00000000-0005-0000-0000-000046030000}"/>
    <cellStyle name="標準 3 19 12" xfId="879" xr:uid="{00000000-0005-0000-0000-000047030000}"/>
    <cellStyle name="標準 3 19 13" xfId="948" xr:uid="{00000000-0005-0000-0000-000048030000}"/>
    <cellStyle name="標準 3 19 14" xfId="1017" xr:uid="{00000000-0005-0000-0000-000049030000}"/>
    <cellStyle name="標準 3 19 15" xfId="1086" xr:uid="{00000000-0005-0000-0000-00004A030000}"/>
    <cellStyle name="標準 3 19 16" xfId="1155" xr:uid="{00000000-0005-0000-0000-00004B030000}"/>
    <cellStyle name="標準 3 19 17" xfId="1224" xr:uid="{00000000-0005-0000-0000-00004C030000}"/>
    <cellStyle name="標準 3 19 18" xfId="1292" xr:uid="{00000000-0005-0000-0000-00004D030000}"/>
    <cellStyle name="標準 3 19 19" xfId="1360" xr:uid="{00000000-0005-0000-0000-00004E030000}"/>
    <cellStyle name="標準 3 19 2" xfId="188" xr:uid="{00000000-0005-0000-0000-00004F030000}"/>
    <cellStyle name="標準 3 19 20" xfId="1425" xr:uid="{00000000-0005-0000-0000-000050030000}"/>
    <cellStyle name="標準 3 19 21" xfId="1488" xr:uid="{00000000-0005-0000-0000-000051030000}"/>
    <cellStyle name="標準 3 19 22" xfId="1546" xr:uid="{00000000-0005-0000-0000-000052030000}"/>
    <cellStyle name="標準 3 19 23" xfId="1604" xr:uid="{00000000-0005-0000-0000-000053030000}"/>
    <cellStyle name="標準 3 19 24" xfId="1654" xr:uid="{00000000-0005-0000-0000-000054030000}"/>
    <cellStyle name="標準 3 19 3" xfId="256" xr:uid="{00000000-0005-0000-0000-000055030000}"/>
    <cellStyle name="標準 3 19 4" xfId="321" xr:uid="{00000000-0005-0000-0000-000056030000}"/>
    <cellStyle name="標準 3 19 5" xfId="384" xr:uid="{00000000-0005-0000-0000-000057030000}"/>
    <cellStyle name="標準 3 19 6" xfId="442" xr:uid="{00000000-0005-0000-0000-000058030000}"/>
    <cellStyle name="標準 3 19 7" xfId="500" xr:uid="{00000000-0005-0000-0000-000059030000}"/>
    <cellStyle name="標準 3 19 8" xfId="550" xr:uid="{00000000-0005-0000-0000-00005A030000}"/>
    <cellStyle name="標準 3 19 9" xfId="645" xr:uid="{00000000-0005-0000-0000-00005B030000}"/>
    <cellStyle name="標準 3 2" xfId="48" xr:uid="{00000000-0005-0000-0000-00005C030000}"/>
    <cellStyle name="標準 3 2 10" xfId="434" xr:uid="{00000000-0005-0000-0000-00005D030000}"/>
    <cellStyle name="標準 3 2 11" xfId="492" xr:uid="{00000000-0005-0000-0000-00005E030000}"/>
    <cellStyle name="標準 3 2 12" xfId="621" xr:uid="{00000000-0005-0000-0000-00005F030000}"/>
    <cellStyle name="標準 3 2 13" xfId="611" xr:uid="{00000000-0005-0000-0000-000060030000}"/>
    <cellStyle name="標準 3 2 14" xfId="694" xr:uid="{00000000-0005-0000-0000-000061030000}"/>
    <cellStyle name="標準 3 2 15" xfId="853" xr:uid="{00000000-0005-0000-0000-000062030000}"/>
    <cellStyle name="標準 3 2 16" xfId="824" xr:uid="{00000000-0005-0000-0000-000063030000}"/>
    <cellStyle name="標準 3 2 17" xfId="930" xr:uid="{00000000-0005-0000-0000-000064030000}"/>
    <cellStyle name="標準 3 2 18" xfId="1004" xr:uid="{00000000-0005-0000-0000-000065030000}"/>
    <cellStyle name="標準 3 2 19" xfId="1073" xr:uid="{00000000-0005-0000-0000-000066030000}"/>
    <cellStyle name="標準 3 2 2" xfId="73" xr:uid="{00000000-0005-0000-0000-000067030000}"/>
    <cellStyle name="標準 3 2 2 10" xfId="713" xr:uid="{00000000-0005-0000-0000-000068030000}"/>
    <cellStyle name="標準 3 2 2 11" xfId="763" xr:uid="{00000000-0005-0000-0000-000069030000}"/>
    <cellStyle name="標準 3 2 2 12" xfId="885" xr:uid="{00000000-0005-0000-0000-00006A030000}"/>
    <cellStyle name="標準 3 2 2 13" xfId="954" xr:uid="{00000000-0005-0000-0000-00006B030000}"/>
    <cellStyle name="標準 3 2 2 14" xfId="1023" xr:uid="{00000000-0005-0000-0000-00006C030000}"/>
    <cellStyle name="標準 3 2 2 15" xfId="1092" xr:uid="{00000000-0005-0000-0000-00006D030000}"/>
    <cellStyle name="標準 3 2 2 16" xfId="1161" xr:uid="{00000000-0005-0000-0000-00006E030000}"/>
    <cellStyle name="標準 3 2 2 17" xfId="1230" xr:uid="{00000000-0005-0000-0000-00006F030000}"/>
    <cellStyle name="標準 3 2 2 18" xfId="1298" xr:uid="{00000000-0005-0000-0000-000070030000}"/>
    <cellStyle name="標準 3 2 2 19" xfId="1366" xr:uid="{00000000-0005-0000-0000-000071030000}"/>
    <cellStyle name="標準 3 2 2 2" xfId="194" xr:uid="{00000000-0005-0000-0000-000072030000}"/>
    <cellStyle name="標準 3 2 2 20" xfId="1431" xr:uid="{00000000-0005-0000-0000-000073030000}"/>
    <cellStyle name="標準 3 2 2 21" xfId="1494" xr:uid="{00000000-0005-0000-0000-000074030000}"/>
    <cellStyle name="標準 3 2 2 22" xfId="1552" xr:uid="{00000000-0005-0000-0000-000075030000}"/>
    <cellStyle name="標準 3 2 2 23" xfId="1610" xr:uid="{00000000-0005-0000-0000-000076030000}"/>
    <cellStyle name="標準 3 2 2 24" xfId="1660" xr:uid="{00000000-0005-0000-0000-000077030000}"/>
    <cellStyle name="標準 3 2 2 3" xfId="262" xr:uid="{00000000-0005-0000-0000-000078030000}"/>
    <cellStyle name="標準 3 2 2 4" xfId="327" xr:uid="{00000000-0005-0000-0000-000079030000}"/>
    <cellStyle name="標準 3 2 2 5" xfId="390" xr:uid="{00000000-0005-0000-0000-00007A030000}"/>
    <cellStyle name="標準 3 2 2 6" xfId="448" xr:uid="{00000000-0005-0000-0000-00007B030000}"/>
    <cellStyle name="標準 3 2 2 7" xfId="506" xr:uid="{00000000-0005-0000-0000-00007C030000}"/>
    <cellStyle name="標準 3 2 2 8" xfId="556" xr:uid="{00000000-0005-0000-0000-00007D030000}"/>
    <cellStyle name="標準 3 2 2 9" xfId="651" xr:uid="{00000000-0005-0000-0000-00007E030000}"/>
    <cellStyle name="標準 3 2 20" xfId="1142" xr:uid="{00000000-0005-0000-0000-00007F030000}"/>
    <cellStyle name="標準 3 2 21" xfId="1211" xr:uid="{00000000-0005-0000-0000-000080030000}"/>
    <cellStyle name="標準 3 2 22" xfId="1279" xr:uid="{00000000-0005-0000-0000-000081030000}"/>
    <cellStyle name="標準 3 2 23" xfId="1347" xr:uid="{00000000-0005-0000-0000-000082030000}"/>
    <cellStyle name="標準 3 2 24" xfId="1412" xr:uid="{00000000-0005-0000-0000-000083030000}"/>
    <cellStyle name="標準 3 2 25" xfId="1476" xr:uid="{00000000-0005-0000-0000-000084030000}"/>
    <cellStyle name="標準 3 2 26" xfId="1538" xr:uid="{00000000-0005-0000-0000-000085030000}"/>
    <cellStyle name="標準 3 2 27" xfId="1596" xr:uid="{00000000-0005-0000-0000-000086030000}"/>
    <cellStyle name="標準 3 2 3" xfId="66" xr:uid="{00000000-0005-0000-0000-000087030000}"/>
    <cellStyle name="標準 3 2 3 10" xfId="706" xr:uid="{00000000-0005-0000-0000-000088030000}"/>
    <cellStyle name="標準 3 2 3 11" xfId="756" xr:uid="{00000000-0005-0000-0000-000089030000}"/>
    <cellStyle name="標準 3 2 3 12" xfId="878" xr:uid="{00000000-0005-0000-0000-00008A030000}"/>
    <cellStyle name="標準 3 2 3 13" xfId="947" xr:uid="{00000000-0005-0000-0000-00008B030000}"/>
    <cellStyle name="標準 3 2 3 14" xfId="1016" xr:uid="{00000000-0005-0000-0000-00008C030000}"/>
    <cellStyle name="標準 3 2 3 15" xfId="1085" xr:uid="{00000000-0005-0000-0000-00008D030000}"/>
    <cellStyle name="標準 3 2 3 16" xfId="1154" xr:uid="{00000000-0005-0000-0000-00008E030000}"/>
    <cellStyle name="標準 3 2 3 17" xfId="1223" xr:uid="{00000000-0005-0000-0000-00008F030000}"/>
    <cellStyle name="標準 3 2 3 18" xfId="1291" xr:uid="{00000000-0005-0000-0000-000090030000}"/>
    <cellStyle name="標準 3 2 3 19" xfId="1359" xr:uid="{00000000-0005-0000-0000-000091030000}"/>
    <cellStyle name="標準 3 2 3 2" xfId="187" xr:uid="{00000000-0005-0000-0000-000092030000}"/>
    <cellStyle name="標準 3 2 3 20" xfId="1424" xr:uid="{00000000-0005-0000-0000-000093030000}"/>
    <cellStyle name="標準 3 2 3 21" xfId="1487" xr:uid="{00000000-0005-0000-0000-000094030000}"/>
    <cellStyle name="標準 3 2 3 22" xfId="1545" xr:uid="{00000000-0005-0000-0000-000095030000}"/>
    <cellStyle name="標準 3 2 3 23" xfId="1603" xr:uid="{00000000-0005-0000-0000-000096030000}"/>
    <cellStyle name="標準 3 2 3 24" xfId="1653" xr:uid="{00000000-0005-0000-0000-000097030000}"/>
    <cellStyle name="標準 3 2 3 3" xfId="255" xr:uid="{00000000-0005-0000-0000-000098030000}"/>
    <cellStyle name="標準 3 2 3 4" xfId="320" xr:uid="{00000000-0005-0000-0000-000099030000}"/>
    <cellStyle name="標準 3 2 3 5" xfId="383" xr:uid="{00000000-0005-0000-0000-00009A030000}"/>
    <cellStyle name="標準 3 2 3 6" xfId="441" xr:uid="{00000000-0005-0000-0000-00009B030000}"/>
    <cellStyle name="標準 3 2 3 7" xfId="499" xr:uid="{00000000-0005-0000-0000-00009C030000}"/>
    <cellStyle name="標準 3 2 3 8" xfId="549" xr:uid="{00000000-0005-0000-0000-00009D030000}"/>
    <cellStyle name="標準 3 2 3 9" xfId="644" xr:uid="{00000000-0005-0000-0000-00009E030000}"/>
    <cellStyle name="標準 3 2 4" xfId="69" xr:uid="{00000000-0005-0000-0000-00009F030000}"/>
    <cellStyle name="標準 3 2 4 10" xfId="709" xr:uid="{00000000-0005-0000-0000-0000A0030000}"/>
    <cellStyle name="標準 3 2 4 11" xfId="759" xr:uid="{00000000-0005-0000-0000-0000A1030000}"/>
    <cellStyle name="標準 3 2 4 12" xfId="881" xr:uid="{00000000-0005-0000-0000-0000A2030000}"/>
    <cellStyle name="標準 3 2 4 13" xfId="950" xr:uid="{00000000-0005-0000-0000-0000A3030000}"/>
    <cellStyle name="標準 3 2 4 14" xfId="1019" xr:uid="{00000000-0005-0000-0000-0000A4030000}"/>
    <cellStyle name="標準 3 2 4 15" xfId="1088" xr:uid="{00000000-0005-0000-0000-0000A5030000}"/>
    <cellStyle name="標準 3 2 4 16" xfId="1157" xr:uid="{00000000-0005-0000-0000-0000A6030000}"/>
    <cellStyle name="標準 3 2 4 17" xfId="1226" xr:uid="{00000000-0005-0000-0000-0000A7030000}"/>
    <cellStyle name="標準 3 2 4 18" xfId="1294" xr:uid="{00000000-0005-0000-0000-0000A8030000}"/>
    <cellStyle name="標準 3 2 4 19" xfId="1362" xr:uid="{00000000-0005-0000-0000-0000A9030000}"/>
    <cellStyle name="標準 3 2 4 2" xfId="190" xr:uid="{00000000-0005-0000-0000-0000AA030000}"/>
    <cellStyle name="標準 3 2 4 20" xfId="1427" xr:uid="{00000000-0005-0000-0000-0000AB030000}"/>
    <cellStyle name="標準 3 2 4 21" xfId="1490" xr:uid="{00000000-0005-0000-0000-0000AC030000}"/>
    <cellStyle name="標準 3 2 4 22" xfId="1548" xr:uid="{00000000-0005-0000-0000-0000AD030000}"/>
    <cellStyle name="標準 3 2 4 23" xfId="1606" xr:uid="{00000000-0005-0000-0000-0000AE030000}"/>
    <cellStyle name="標準 3 2 4 24" xfId="1656" xr:uid="{00000000-0005-0000-0000-0000AF030000}"/>
    <cellStyle name="標準 3 2 4 3" xfId="258" xr:uid="{00000000-0005-0000-0000-0000B0030000}"/>
    <cellStyle name="標準 3 2 4 4" xfId="323" xr:uid="{00000000-0005-0000-0000-0000B1030000}"/>
    <cellStyle name="標準 3 2 4 5" xfId="386" xr:uid="{00000000-0005-0000-0000-0000B2030000}"/>
    <cellStyle name="標準 3 2 4 6" xfId="444" xr:uid="{00000000-0005-0000-0000-0000B3030000}"/>
    <cellStyle name="標準 3 2 4 7" xfId="502" xr:uid="{00000000-0005-0000-0000-0000B4030000}"/>
    <cellStyle name="標準 3 2 4 8" xfId="552" xr:uid="{00000000-0005-0000-0000-0000B5030000}"/>
    <cellStyle name="標準 3 2 4 9" xfId="647" xr:uid="{00000000-0005-0000-0000-0000B6030000}"/>
    <cellStyle name="標準 3 2 5" xfId="163" xr:uid="{00000000-0005-0000-0000-0000B7030000}"/>
    <cellStyle name="標準 3 2 6" xfId="140" xr:uid="{00000000-0005-0000-0000-0000B8030000}"/>
    <cellStyle name="標準 3 2 7" xfId="243" xr:uid="{00000000-0005-0000-0000-0000B9030000}"/>
    <cellStyle name="標準 3 2 8" xfId="308" xr:uid="{00000000-0005-0000-0000-0000BA030000}"/>
    <cellStyle name="標準 3 2 9" xfId="372" xr:uid="{00000000-0005-0000-0000-0000BB030000}"/>
    <cellStyle name="標準 3 20" xfId="74" xr:uid="{00000000-0005-0000-0000-0000BC030000}"/>
    <cellStyle name="標準 3 20 10" xfId="714" xr:uid="{00000000-0005-0000-0000-0000BD030000}"/>
    <cellStyle name="標準 3 20 11" xfId="764" xr:uid="{00000000-0005-0000-0000-0000BE030000}"/>
    <cellStyle name="標準 3 20 12" xfId="886" xr:uid="{00000000-0005-0000-0000-0000BF030000}"/>
    <cellStyle name="標準 3 20 13" xfId="955" xr:uid="{00000000-0005-0000-0000-0000C0030000}"/>
    <cellStyle name="標準 3 20 14" xfId="1024" xr:uid="{00000000-0005-0000-0000-0000C1030000}"/>
    <cellStyle name="標準 3 20 15" xfId="1093" xr:uid="{00000000-0005-0000-0000-0000C2030000}"/>
    <cellStyle name="標準 3 20 16" xfId="1162" xr:uid="{00000000-0005-0000-0000-0000C3030000}"/>
    <cellStyle name="標準 3 20 17" xfId="1231" xr:uid="{00000000-0005-0000-0000-0000C4030000}"/>
    <cellStyle name="標準 3 20 18" xfId="1299" xr:uid="{00000000-0005-0000-0000-0000C5030000}"/>
    <cellStyle name="標準 3 20 19" xfId="1367" xr:uid="{00000000-0005-0000-0000-0000C6030000}"/>
    <cellStyle name="標準 3 20 2" xfId="195" xr:uid="{00000000-0005-0000-0000-0000C7030000}"/>
    <cellStyle name="標準 3 20 20" xfId="1432" xr:uid="{00000000-0005-0000-0000-0000C8030000}"/>
    <cellStyle name="標準 3 20 21" xfId="1495" xr:uid="{00000000-0005-0000-0000-0000C9030000}"/>
    <cellStyle name="標準 3 20 22" xfId="1553" xr:uid="{00000000-0005-0000-0000-0000CA030000}"/>
    <cellStyle name="標準 3 20 23" xfId="1611" xr:uid="{00000000-0005-0000-0000-0000CB030000}"/>
    <cellStyle name="標準 3 20 24" xfId="1661" xr:uid="{00000000-0005-0000-0000-0000CC030000}"/>
    <cellStyle name="標準 3 20 3" xfId="263" xr:uid="{00000000-0005-0000-0000-0000CD030000}"/>
    <cellStyle name="標準 3 20 4" xfId="328" xr:uid="{00000000-0005-0000-0000-0000CE030000}"/>
    <cellStyle name="標準 3 20 5" xfId="391" xr:uid="{00000000-0005-0000-0000-0000CF030000}"/>
    <cellStyle name="標準 3 20 6" xfId="449" xr:uid="{00000000-0005-0000-0000-0000D0030000}"/>
    <cellStyle name="標準 3 20 7" xfId="507" xr:uid="{00000000-0005-0000-0000-0000D1030000}"/>
    <cellStyle name="標準 3 20 8" xfId="557" xr:uid="{00000000-0005-0000-0000-0000D2030000}"/>
    <cellStyle name="標準 3 20 9" xfId="652" xr:uid="{00000000-0005-0000-0000-0000D3030000}"/>
    <cellStyle name="標準 3 21" xfId="68" xr:uid="{00000000-0005-0000-0000-0000D4030000}"/>
    <cellStyle name="標準 3 21 10" xfId="708" xr:uid="{00000000-0005-0000-0000-0000D5030000}"/>
    <cellStyle name="標準 3 21 11" xfId="758" xr:uid="{00000000-0005-0000-0000-0000D6030000}"/>
    <cellStyle name="標準 3 21 12" xfId="880" xr:uid="{00000000-0005-0000-0000-0000D7030000}"/>
    <cellStyle name="標準 3 21 13" xfId="949" xr:uid="{00000000-0005-0000-0000-0000D8030000}"/>
    <cellStyle name="標準 3 21 14" xfId="1018" xr:uid="{00000000-0005-0000-0000-0000D9030000}"/>
    <cellStyle name="標準 3 21 15" xfId="1087" xr:uid="{00000000-0005-0000-0000-0000DA030000}"/>
    <cellStyle name="標準 3 21 16" xfId="1156" xr:uid="{00000000-0005-0000-0000-0000DB030000}"/>
    <cellStyle name="標準 3 21 17" xfId="1225" xr:uid="{00000000-0005-0000-0000-0000DC030000}"/>
    <cellStyle name="標準 3 21 18" xfId="1293" xr:uid="{00000000-0005-0000-0000-0000DD030000}"/>
    <cellStyle name="標準 3 21 19" xfId="1361" xr:uid="{00000000-0005-0000-0000-0000DE030000}"/>
    <cellStyle name="標準 3 21 2" xfId="189" xr:uid="{00000000-0005-0000-0000-0000DF030000}"/>
    <cellStyle name="標準 3 21 20" xfId="1426" xr:uid="{00000000-0005-0000-0000-0000E0030000}"/>
    <cellStyle name="標準 3 21 21" xfId="1489" xr:uid="{00000000-0005-0000-0000-0000E1030000}"/>
    <cellStyle name="標準 3 21 22" xfId="1547" xr:uid="{00000000-0005-0000-0000-0000E2030000}"/>
    <cellStyle name="標準 3 21 23" xfId="1605" xr:uid="{00000000-0005-0000-0000-0000E3030000}"/>
    <cellStyle name="標準 3 21 24" xfId="1655" xr:uid="{00000000-0005-0000-0000-0000E4030000}"/>
    <cellStyle name="標準 3 21 3" xfId="257" xr:uid="{00000000-0005-0000-0000-0000E5030000}"/>
    <cellStyle name="標準 3 21 4" xfId="322" xr:uid="{00000000-0005-0000-0000-0000E6030000}"/>
    <cellStyle name="標準 3 21 5" xfId="385" xr:uid="{00000000-0005-0000-0000-0000E7030000}"/>
    <cellStyle name="標準 3 21 6" xfId="443" xr:uid="{00000000-0005-0000-0000-0000E8030000}"/>
    <cellStyle name="標準 3 21 7" xfId="501" xr:uid="{00000000-0005-0000-0000-0000E9030000}"/>
    <cellStyle name="標準 3 21 8" xfId="551" xr:uid="{00000000-0005-0000-0000-0000EA030000}"/>
    <cellStyle name="標準 3 21 9" xfId="646" xr:uid="{00000000-0005-0000-0000-0000EB030000}"/>
    <cellStyle name="標準 3 22" xfId="158" xr:uid="{00000000-0005-0000-0000-0000EC030000}"/>
    <cellStyle name="標準 3 23" xfId="144" xr:uid="{00000000-0005-0000-0000-0000ED030000}"/>
    <cellStyle name="標準 3 24" xfId="239" xr:uid="{00000000-0005-0000-0000-0000EE030000}"/>
    <cellStyle name="標準 3 25" xfId="306" xr:uid="{00000000-0005-0000-0000-0000EF030000}"/>
    <cellStyle name="標準 3 26" xfId="371" xr:uid="{00000000-0005-0000-0000-0000F0030000}"/>
    <cellStyle name="標準 3 27" xfId="433" xr:uid="{00000000-0005-0000-0000-0000F1030000}"/>
    <cellStyle name="標準 3 28" xfId="491" xr:uid="{00000000-0005-0000-0000-0000F2030000}"/>
    <cellStyle name="標準 3 29" xfId="620" xr:uid="{00000000-0005-0000-0000-0000F3030000}"/>
    <cellStyle name="標準 3 3" xfId="49" xr:uid="{00000000-0005-0000-0000-0000F4030000}"/>
    <cellStyle name="標準 3 3 10" xfId="435" xr:uid="{00000000-0005-0000-0000-0000F5030000}"/>
    <cellStyle name="標準 3 3 11" xfId="493" xr:uid="{00000000-0005-0000-0000-0000F6030000}"/>
    <cellStyle name="標準 3 3 12" xfId="622" xr:uid="{00000000-0005-0000-0000-0000F7030000}"/>
    <cellStyle name="標準 3 3 13" xfId="610" xr:uid="{00000000-0005-0000-0000-0000F8030000}"/>
    <cellStyle name="標準 3 3 14" xfId="695" xr:uid="{00000000-0005-0000-0000-0000F9030000}"/>
    <cellStyle name="標準 3 3 15" xfId="854" xr:uid="{00000000-0005-0000-0000-0000FA030000}"/>
    <cellStyle name="標準 3 3 16" xfId="823" xr:uid="{00000000-0005-0000-0000-0000FB030000}"/>
    <cellStyle name="標準 3 3 17" xfId="931" xr:uid="{00000000-0005-0000-0000-0000FC030000}"/>
    <cellStyle name="標準 3 3 18" xfId="1005" xr:uid="{00000000-0005-0000-0000-0000FD030000}"/>
    <cellStyle name="標準 3 3 19" xfId="1074" xr:uid="{00000000-0005-0000-0000-0000FE030000}"/>
    <cellStyle name="標準 3 3 2" xfId="75" xr:uid="{00000000-0005-0000-0000-0000FF030000}"/>
    <cellStyle name="標準 3 3 2 10" xfId="715" xr:uid="{00000000-0005-0000-0000-000000040000}"/>
    <cellStyle name="標準 3 3 2 11" xfId="765" xr:uid="{00000000-0005-0000-0000-000001040000}"/>
    <cellStyle name="標準 3 3 2 12" xfId="887" xr:uid="{00000000-0005-0000-0000-000002040000}"/>
    <cellStyle name="標準 3 3 2 13" xfId="956" xr:uid="{00000000-0005-0000-0000-000003040000}"/>
    <cellStyle name="標準 3 3 2 14" xfId="1025" xr:uid="{00000000-0005-0000-0000-000004040000}"/>
    <cellStyle name="標準 3 3 2 15" xfId="1094" xr:uid="{00000000-0005-0000-0000-000005040000}"/>
    <cellStyle name="標準 3 3 2 16" xfId="1163" xr:uid="{00000000-0005-0000-0000-000006040000}"/>
    <cellStyle name="標準 3 3 2 17" xfId="1232" xr:uid="{00000000-0005-0000-0000-000007040000}"/>
    <cellStyle name="標準 3 3 2 18" xfId="1300" xr:uid="{00000000-0005-0000-0000-000008040000}"/>
    <cellStyle name="標準 3 3 2 19" xfId="1368" xr:uid="{00000000-0005-0000-0000-000009040000}"/>
    <cellStyle name="標準 3 3 2 2" xfId="196" xr:uid="{00000000-0005-0000-0000-00000A040000}"/>
    <cellStyle name="標準 3 3 2 20" xfId="1433" xr:uid="{00000000-0005-0000-0000-00000B040000}"/>
    <cellStyle name="標準 3 3 2 21" xfId="1496" xr:uid="{00000000-0005-0000-0000-00000C040000}"/>
    <cellStyle name="標準 3 3 2 22" xfId="1554" xr:uid="{00000000-0005-0000-0000-00000D040000}"/>
    <cellStyle name="標準 3 3 2 23" xfId="1612" xr:uid="{00000000-0005-0000-0000-00000E040000}"/>
    <cellStyle name="標準 3 3 2 24" xfId="1662" xr:uid="{00000000-0005-0000-0000-00000F040000}"/>
    <cellStyle name="標準 3 3 2 3" xfId="264" xr:uid="{00000000-0005-0000-0000-000010040000}"/>
    <cellStyle name="標準 3 3 2 4" xfId="329" xr:uid="{00000000-0005-0000-0000-000011040000}"/>
    <cellStyle name="標準 3 3 2 5" xfId="392" xr:uid="{00000000-0005-0000-0000-000012040000}"/>
    <cellStyle name="標準 3 3 2 6" xfId="450" xr:uid="{00000000-0005-0000-0000-000013040000}"/>
    <cellStyle name="標準 3 3 2 7" xfId="508" xr:uid="{00000000-0005-0000-0000-000014040000}"/>
    <cellStyle name="標準 3 3 2 8" xfId="558" xr:uid="{00000000-0005-0000-0000-000015040000}"/>
    <cellStyle name="標準 3 3 2 9" xfId="653" xr:uid="{00000000-0005-0000-0000-000016040000}"/>
    <cellStyle name="標準 3 3 20" xfId="1143" xr:uid="{00000000-0005-0000-0000-000017040000}"/>
    <cellStyle name="標準 3 3 21" xfId="1212" xr:uid="{00000000-0005-0000-0000-000018040000}"/>
    <cellStyle name="標準 3 3 22" xfId="1280" xr:uid="{00000000-0005-0000-0000-000019040000}"/>
    <cellStyle name="標準 3 3 23" xfId="1348" xr:uid="{00000000-0005-0000-0000-00001A040000}"/>
    <cellStyle name="標準 3 3 24" xfId="1413" xr:uid="{00000000-0005-0000-0000-00001B040000}"/>
    <cellStyle name="標準 3 3 25" xfId="1477" xr:uid="{00000000-0005-0000-0000-00001C040000}"/>
    <cellStyle name="標準 3 3 26" xfId="1539" xr:uid="{00000000-0005-0000-0000-00001D040000}"/>
    <cellStyle name="標準 3 3 27" xfId="1597" xr:uid="{00000000-0005-0000-0000-00001E040000}"/>
    <cellStyle name="標準 3 3 3" xfId="65" xr:uid="{00000000-0005-0000-0000-00001F040000}"/>
    <cellStyle name="標準 3 3 3 10" xfId="705" xr:uid="{00000000-0005-0000-0000-000020040000}"/>
    <cellStyle name="標準 3 3 3 11" xfId="619" xr:uid="{00000000-0005-0000-0000-000021040000}"/>
    <cellStyle name="標準 3 3 3 12" xfId="877" xr:uid="{00000000-0005-0000-0000-000022040000}"/>
    <cellStyle name="標準 3 3 3 13" xfId="946" xr:uid="{00000000-0005-0000-0000-000023040000}"/>
    <cellStyle name="標準 3 3 3 14" xfId="843" xr:uid="{00000000-0005-0000-0000-000024040000}"/>
    <cellStyle name="標準 3 3 3 15" xfId="831" xr:uid="{00000000-0005-0000-0000-000025040000}"/>
    <cellStyle name="標準 3 3 3 16" xfId="865" xr:uid="{00000000-0005-0000-0000-000026040000}"/>
    <cellStyle name="標準 3 3 3 17" xfId="826" xr:uid="{00000000-0005-0000-0000-000027040000}"/>
    <cellStyle name="標準 3 3 3 18" xfId="929" xr:uid="{00000000-0005-0000-0000-000028040000}"/>
    <cellStyle name="標準 3 3 3 19" xfId="1002" xr:uid="{00000000-0005-0000-0000-000029040000}"/>
    <cellStyle name="標準 3 3 3 2" xfId="186" xr:uid="{00000000-0005-0000-0000-00002A040000}"/>
    <cellStyle name="標準 3 3 3 20" xfId="1071" xr:uid="{00000000-0005-0000-0000-00002B040000}"/>
    <cellStyle name="標準 3 3 3 21" xfId="1140" xr:uid="{00000000-0005-0000-0000-00002C040000}"/>
    <cellStyle name="標準 3 3 3 22" xfId="1209" xr:uid="{00000000-0005-0000-0000-00002D040000}"/>
    <cellStyle name="標準 3 3 3 23" xfId="1278" xr:uid="{00000000-0005-0000-0000-00002E040000}"/>
    <cellStyle name="標準 3 3 3 24" xfId="1346" xr:uid="{00000000-0005-0000-0000-00002F040000}"/>
    <cellStyle name="標準 3 3 3 3" xfId="117" xr:uid="{00000000-0005-0000-0000-000030040000}"/>
    <cellStyle name="標準 3 3 3 4" xfId="156" xr:uid="{00000000-0005-0000-0000-000031040000}"/>
    <cellStyle name="標準 3 3 3 5" xfId="146" xr:uid="{00000000-0005-0000-0000-000032040000}"/>
    <cellStyle name="標準 3 3 3 6" xfId="161" xr:uid="{00000000-0005-0000-0000-000033040000}"/>
    <cellStyle name="標準 3 3 3 7" xfId="141" xr:uid="{00000000-0005-0000-0000-000034040000}"/>
    <cellStyle name="標準 3 3 3 8" xfId="242" xr:uid="{00000000-0005-0000-0000-000035040000}"/>
    <cellStyle name="標準 3 3 3 9" xfId="643" xr:uid="{00000000-0005-0000-0000-000036040000}"/>
    <cellStyle name="標準 3 3 4" xfId="70" xr:uid="{00000000-0005-0000-0000-000037040000}"/>
    <cellStyle name="標準 3 3 4 10" xfId="710" xr:uid="{00000000-0005-0000-0000-000038040000}"/>
    <cellStyle name="標準 3 3 4 11" xfId="760" xr:uid="{00000000-0005-0000-0000-000039040000}"/>
    <cellStyle name="標準 3 3 4 12" xfId="882" xr:uid="{00000000-0005-0000-0000-00003A040000}"/>
    <cellStyle name="標準 3 3 4 13" xfId="951" xr:uid="{00000000-0005-0000-0000-00003B040000}"/>
    <cellStyle name="標準 3 3 4 14" xfId="1020" xr:uid="{00000000-0005-0000-0000-00003C040000}"/>
    <cellStyle name="標準 3 3 4 15" xfId="1089" xr:uid="{00000000-0005-0000-0000-00003D040000}"/>
    <cellStyle name="標準 3 3 4 16" xfId="1158" xr:uid="{00000000-0005-0000-0000-00003E040000}"/>
    <cellStyle name="標準 3 3 4 17" xfId="1227" xr:uid="{00000000-0005-0000-0000-00003F040000}"/>
    <cellStyle name="標準 3 3 4 18" xfId="1295" xr:uid="{00000000-0005-0000-0000-000040040000}"/>
    <cellStyle name="標準 3 3 4 19" xfId="1363" xr:uid="{00000000-0005-0000-0000-000041040000}"/>
    <cellStyle name="標準 3 3 4 2" xfId="191" xr:uid="{00000000-0005-0000-0000-000042040000}"/>
    <cellStyle name="標準 3 3 4 20" xfId="1428" xr:uid="{00000000-0005-0000-0000-000043040000}"/>
    <cellStyle name="標準 3 3 4 21" xfId="1491" xr:uid="{00000000-0005-0000-0000-000044040000}"/>
    <cellStyle name="標準 3 3 4 22" xfId="1549" xr:uid="{00000000-0005-0000-0000-000045040000}"/>
    <cellStyle name="標準 3 3 4 23" xfId="1607" xr:uid="{00000000-0005-0000-0000-000046040000}"/>
    <cellStyle name="標準 3 3 4 24" xfId="1657" xr:uid="{00000000-0005-0000-0000-000047040000}"/>
    <cellStyle name="標準 3 3 4 3" xfId="259" xr:uid="{00000000-0005-0000-0000-000048040000}"/>
    <cellStyle name="標準 3 3 4 4" xfId="324" xr:uid="{00000000-0005-0000-0000-000049040000}"/>
    <cellStyle name="標準 3 3 4 5" xfId="387" xr:uid="{00000000-0005-0000-0000-00004A040000}"/>
    <cellStyle name="標準 3 3 4 6" xfId="445" xr:uid="{00000000-0005-0000-0000-00004B040000}"/>
    <cellStyle name="標準 3 3 4 7" xfId="503" xr:uid="{00000000-0005-0000-0000-00004C040000}"/>
    <cellStyle name="標準 3 3 4 8" xfId="553" xr:uid="{00000000-0005-0000-0000-00004D040000}"/>
    <cellStyle name="標準 3 3 4 9" xfId="648" xr:uid="{00000000-0005-0000-0000-00004E040000}"/>
    <cellStyle name="標準 3 3 5" xfId="164" xr:uid="{00000000-0005-0000-0000-00004F040000}"/>
    <cellStyle name="標準 3 3 6" xfId="139" xr:uid="{00000000-0005-0000-0000-000050040000}"/>
    <cellStyle name="標準 3 3 7" xfId="244" xr:uid="{00000000-0005-0000-0000-000051040000}"/>
    <cellStyle name="標準 3 3 8" xfId="309" xr:uid="{00000000-0005-0000-0000-000052040000}"/>
    <cellStyle name="標準 3 3 9" xfId="373" xr:uid="{00000000-0005-0000-0000-000053040000}"/>
    <cellStyle name="標準 3 30" xfId="612" xr:uid="{00000000-0005-0000-0000-000054040000}"/>
    <cellStyle name="標準 3 31" xfId="633" xr:uid="{00000000-0005-0000-0000-000055040000}"/>
    <cellStyle name="標準 3 32" xfId="845" xr:uid="{00000000-0005-0000-0000-000056040000}"/>
    <cellStyle name="標準 3 33" xfId="829" xr:uid="{00000000-0005-0000-0000-000057040000}"/>
    <cellStyle name="標準 3 34" xfId="928" xr:uid="{00000000-0005-0000-0000-000058040000}"/>
    <cellStyle name="標準 3 35" xfId="999" xr:uid="{00000000-0005-0000-0000-000059040000}"/>
    <cellStyle name="標準 3 36" xfId="1068" xr:uid="{00000000-0005-0000-0000-00005A040000}"/>
    <cellStyle name="標準 3 37" xfId="1137" xr:uid="{00000000-0005-0000-0000-00005B040000}"/>
    <cellStyle name="標準 3 38" xfId="1206" xr:uid="{00000000-0005-0000-0000-00005C040000}"/>
    <cellStyle name="標準 3 39" xfId="1275" xr:uid="{00000000-0005-0000-0000-00005D040000}"/>
    <cellStyle name="標準 3 4" xfId="50" xr:uid="{00000000-0005-0000-0000-00005E040000}"/>
    <cellStyle name="標準 3 4 10" xfId="436" xr:uid="{00000000-0005-0000-0000-00005F040000}"/>
    <cellStyle name="標準 3 4 11" xfId="494" xr:uid="{00000000-0005-0000-0000-000060040000}"/>
    <cellStyle name="標準 3 4 12" xfId="623" xr:uid="{00000000-0005-0000-0000-000061040000}"/>
    <cellStyle name="標準 3 4 13" xfId="609" xr:uid="{00000000-0005-0000-0000-000062040000}"/>
    <cellStyle name="標準 3 4 14" xfId="696" xr:uid="{00000000-0005-0000-0000-000063040000}"/>
    <cellStyle name="標準 3 4 15" xfId="855" xr:uid="{00000000-0005-0000-0000-000064040000}"/>
    <cellStyle name="標準 3 4 16" xfId="822" xr:uid="{00000000-0005-0000-0000-000065040000}"/>
    <cellStyle name="標準 3 4 17" xfId="932" xr:uid="{00000000-0005-0000-0000-000066040000}"/>
    <cellStyle name="標準 3 4 18" xfId="1006" xr:uid="{00000000-0005-0000-0000-000067040000}"/>
    <cellStyle name="標準 3 4 19" xfId="1075" xr:uid="{00000000-0005-0000-0000-000068040000}"/>
    <cellStyle name="標準 3 4 2" xfId="76" xr:uid="{00000000-0005-0000-0000-000069040000}"/>
    <cellStyle name="標準 3 4 2 10" xfId="716" xr:uid="{00000000-0005-0000-0000-00006A040000}"/>
    <cellStyle name="標準 3 4 2 11" xfId="766" xr:uid="{00000000-0005-0000-0000-00006B040000}"/>
    <cellStyle name="標準 3 4 2 12" xfId="888" xr:uid="{00000000-0005-0000-0000-00006C040000}"/>
    <cellStyle name="標準 3 4 2 13" xfId="957" xr:uid="{00000000-0005-0000-0000-00006D040000}"/>
    <cellStyle name="標準 3 4 2 14" xfId="1026" xr:uid="{00000000-0005-0000-0000-00006E040000}"/>
    <cellStyle name="標準 3 4 2 15" xfId="1095" xr:uid="{00000000-0005-0000-0000-00006F040000}"/>
    <cellStyle name="標準 3 4 2 16" xfId="1164" xr:uid="{00000000-0005-0000-0000-000070040000}"/>
    <cellStyle name="標準 3 4 2 17" xfId="1233" xr:uid="{00000000-0005-0000-0000-000071040000}"/>
    <cellStyle name="標準 3 4 2 18" xfId="1301" xr:uid="{00000000-0005-0000-0000-000072040000}"/>
    <cellStyle name="標準 3 4 2 19" xfId="1369" xr:uid="{00000000-0005-0000-0000-000073040000}"/>
    <cellStyle name="標準 3 4 2 2" xfId="197" xr:uid="{00000000-0005-0000-0000-000074040000}"/>
    <cellStyle name="標準 3 4 2 20" xfId="1434" xr:uid="{00000000-0005-0000-0000-000075040000}"/>
    <cellStyle name="標準 3 4 2 21" xfId="1497" xr:uid="{00000000-0005-0000-0000-000076040000}"/>
    <cellStyle name="標準 3 4 2 22" xfId="1555" xr:uid="{00000000-0005-0000-0000-000077040000}"/>
    <cellStyle name="標準 3 4 2 23" xfId="1613" xr:uid="{00000000-0005-0000-0000-000078040000}"/>
    <cellStyle name="標準 3 4 2 24" xfId="1663" xr:uid="{00000000-0005-0000-0000-000079040000}"/>
    <cellStyle name="標準 3 4 2 3" xfId="265" xr:uid="{00000000-0005-0000-0000-00007A040000}"/>
    <cellStyle name="標準 3 4 2 4" xfId="330" xr:uid="{00000000-0005-0000-0000-00007B040000}"/>
    <cellStyle name="標準 3 4 2 5" xfId="393" xr:uid="{00000000-0005-0000-0000-00007C040000}"/>
    <cellStyle name="標準 3 4 2 6" xfId="451" xr:uid="{00000000-0005-0000-0000-00007D040000}"/>
    <cellStyle name="標準 3 4 2 7" xfId="509" xr:uid="{00000000-0005-0000-0000-00007E040000}"/>
    <cellStyle name="標準 3 4 2 8" xfId="559" xr:uid="{00000000-0005-0000-0000-00007F040000}"/>
    <cellStyle name="標準 3 4 2 9" xfId="654" xr:uid="{00000000-0005-0000-0000-000080040000}"/>
    <cellStyle name="標準 3 4 20" xfId="1144" xr:uid="{00000000-0005-0000-0000-000081040000}"/>
    <cellStyle name="標準 3 4 21" xfId="1213" xr:uid="{00000000-0005-0000-0000-000082040000}"/>
    <cellStyle name="標準 3 4 22" xfId="1281" xr:uid="{00000000-0005-0000-0000-000083040000}"/>
    <cellStyle name="標準 3 4 23" xfId="1349" xr:uid="{00000000-0005-0000-0000-000084040000}"/>
    <cellStyle name="標準 3 4 24" xfId="1414" xr:uid="{00000000-0005-0000-0000-000085040000}"/>
    <cellStyle name="標準 3 4 25" xfId="1478" xr:uid="{00000000-0005-0000-0000-000086040000}"/>
    <cellStyle name="標準 3 4 26" xfId="1540" xr:uid="{00000000-0005-0000-0000-000087040000}"/>
    <cellStyle name="標準 3 4 27" xfId="1598" xr:uid="{00000000-0005-0000-0000-000088040000}"/>
    <cellStyle name="標準 3 4 3" xfId="64" xr:uid="{00000000-0005-0000-0000-000089040000}"/>
    <cellStyle name="標準 3 4 3 10" xfId="704" xr:uid="{00000000-0005-0000-0000-00008A040000}"/>
    <cellStyle name="標準 3 4 3 11" xfId="618" xr:uid="{00000000-0005-0000-0000-00008B040000}"/>
    <cellStyle name="標準 3 4 3 12" xfId="876" xr:uid="{00000000-0005-0000-0000-00008C040000}"/>
    <cellStyle name="標準 3 4 3 13" xfId="945" xr:uid="{00000000-0005-0000-0000-00008D040000}"/>
    <cellStyle name="標準 3 4 3 14" xfId="842" xr:uid="{00000000-0005-0000-0000-00008E040000}"/>
    <cellStyle name="標準 3 4 3 15" xfId="847" xr:uid="{00000000-0005-0000-0000-00008F040000}"/>
    <cellStyle name="標準 3 4 3 16" xfId="863" xr:uid="{00000000-0005-0000-0000-000090040000}"/>
    <cellStyle name="標準 3 4 3 17" xfId="827" xr:uid="{00000000-0005-0000-0000-000091040000}"/>
    <cellStyle name="標準 3 4 3 18" xfId="850" xr:uid="{00000000-0005-0000-0000-000092040000}"/>
    <cellStyle name="標準 3 4 3 19" xfId="1001" xr:uid="{00000000-0005-0000-0000-000093040000}"/>
    <cellStyle name="標準 3 4 3 2" xfId="185" xr:uid="{00000000-0005-0000-0000-000094040000}"/>
    <cellStyle name="標準 3 4 3 20" xfId="1070" xr:uid="{00000000-0005-0000-0000-000095040000}"/>
    <cellStyle name="標準 3 4 3 21" xfId="1139" xr:uid="{00000000-0005-0000-0000-000096040000}"/>
    <cellStyle name="標準 3 4 3 22" xfId="1208" xr:uid="{00000000-0005-0000-0000-000097040000}"/>
    <cellStyle name="標準 3 4 3 23" xfId="1277" xr:uid="{00000000-0005-0000-0000-000098040000}"/>
    <cellStyle name="標準 3 4 3 24" xfId="1345" xr:uid="{00000000-0005-0000-0000-000099040000}"/>
    <cellStyle name="標準 3 4 3 3" xfId="118" xr:uid="{00000000-0005-0000-0000-00009A040000}"/>
    <cellStyle name="標準 3 4 3 4" xfId="155" xr:uid="{00000000-0005-0000-0000-00009B040000}"/>
    <cellStyle name="標準 3 4 3 5" xfId="147" xr:uid="{00000000-0005-0000-0000-00009C040000}"/>
    <cellStyle name="標準 3 4 3 6" xfId="160" xr:uid="{00000000-0005-0000-0000-00009D040000}"/>
    <cellStyle name="標準 3 4 3 7" xfId="142" xr:uid="{00000000-0005-0000-0000-00009E040000}"/>
    <cellStyle name="標準 3 4 3 8" xfId="241" xr:uid="{00000000-0005-0000-0000-00009F040000}"/>
    <cellStyle name="標準 3 4 3 9" xfId="642" xr:uid="{00000000-0005-0000-0000-0000A0040000}"/>
    <cellStyle name="標準 3 4 4" xfId="71" xr:uid="{00000000-0005-0000-0000-0000A1040000}"/>
    <cellStyle name="標準 3 4 4 10" xfId="711" xr:uid="{00000000-0005-0000-0000-0000A2040000}"/>
    <cellStyle name="標準 3 4 4 11" xfId="761" xr:uid="{00000000-0005-0000-0000-0000A3040000}"/>
    <cellStyle name="標準 3 4 4 12" xfId="883" xr:uid="{00000000-0005-0000-0000-0000A4040000}"/>
    <cellStyle name="標準 3 4 4 13" xfId="952" xr:uid="{00000000-0005-0000-0000-0000A5040000}"/>
    <cellStyle name="標準 3 4 4 14" xfId="1021" xr:uid="{00000000-0005-0000-0000-0000A6040000}"/>
    <cellStyle name="標準 3 4 4 15" xfId="1090" xr:uid="{00000000-0005-0000-0000-0000A7040000}"/>
    <cellStyle name="標準 3 4 4 16" xfId="1159" xr:uid="{00000000-0005-0000-0000-0000A8040000}"/>
    <cellStyle name="標準 3 4 4 17" xfId="1228" xr:uid="{00000000-0005-0000-0000-0000A9040000}"/>
    <cellStyle name="標準 3 4 4 18" xfId="1296" xr:uid="{00000000-0005-0000-0000-0000AA040000}"/>
    <cellStyle name="標準 3 4 4 19" xfId="1364" xr:uid="{00000000-0005-0000-0000-0000AB040000}"/>
    <cellStyle name="標準 3 4 4 2" xfId="192" xr:uid="{00000000-0005-0000-0000-0000AC040000}"/>
    <cellStyle name="標準 3 4 4 20" xfId="1429" xr:uid="{00000000-0005-0000-0000-0000AD040000}"/>
    <cellStyle name="標準 3 4 4 21" xfId="1492" xr:uid="{00000000-0005-0000-0000-0000AE040000}"/>
    <cellStyle name="標準 3 4 4 22" xfId="1550" xr:uid="{00000000-0005-0000-0000-0000AF040000}"/>
    <cellStyle name="標準 3 4 4 23" xfId="1608" xr:uid="{00000000-0005-0000-0000-0000B0040000}"/>
    <cellStyle name="標準 3 4 4 24" xfId="1658" xr:uid="{00000000-0005-0000-0000-0000B1040000}"/>
    <cellStyle name="標準 3 4 4 3" xfId="260" xr:uid="{00000000-0005-0000-0000-0000B2040000}"/>
    <cellStyle name="標準 3 4 4 4" xfId="325" xr:uid="{00000000-0005-0000-0000-0000B3040000}"/>
    <cellStyle name="標準 3 4 4 5" xfId="388" xr:uid="{00000000-0005-0000-0000-0000B4040000}"/>
    <cellStyle name="標準 3 4 4 6" xfId="446" xr:uid="{00000000-0005-0000-0000-0000B5040000}"/>
    <cellStyle name="標準 3 4 4 7" xfId="504" xr:uid="{00000000-0005-0000-0000-0000B6040000}"/>
    <cellStyle name="標準 3 4 4 8" xfId="554" xr:uid="{00000000-0005-0000-0000-0000B7040000}"/>
    <cellStyle name="標準 3 4 4 9" xfId="649" xr:uid="{00000000-0005-0000-0000-0000B8040000}"/>
    <cellStyle name="標準 3 4 5" xfId="165" xr:uid="{00000000-0005-0000-0000-0000B9040000}"/>
    <cellStyle name="標準 3 4 6" xfId="138" xr:uid="{00000000-0005-0000-0000-0000BA040000}"/>
    <cellStyle name="標準 3 4 7" xfId="245" xr:uid="{00000000-0005-0000-0000-0000BB040000}"/>
    <cellStyle name="標準 3 4 8" xfId="310" xr:uid="{00000000-0005-0000-0000-0000BC040000}"/>
    <cellStyle name="標準 3 4 9" xfId="374" xr:uid="{00000000-0005-0000-0000-0000BD040000}"/>
    <cellStyle name="標準 3 40" xfId="1343" xr:uid="{00000000-0005-0000-0000-0000BE040000}"/>
    <cellStyle name="標準 3 41" xfId="1410" xr:uid="{00000000-0005-0000-0000-0000BF040000}"/>
    <cellStyle name="標準 3 42" xfId="1475" xr:uid="{00000000-0005-0000-0000-0000C0040000}"/>
    <cellStyle name="標準 3 43" xfId="1537" xr:uid="{00000000-0005-0000-0000-0000C1040000}"/>
    <cellStyle name="標準 3 44" xfId="1595" xr:uid="{00000000-0005-0000-0000-0000C2040000}"/>
    <cellStyle name="標準 3 5" xfId="51" xr:uid="{00000000-0005-0000-0000-0000C3040000}"/>
    <cellStyle name="標準 3 5 10" xfId="437" xr:uid="{00000000-0005-0000-0000-0000C4040000}"/>
    <cellStyle name="標準 3 5 11" xfId="495" xr:uid="{00000000-0005-0000-0000-0000C5040000}"/>
    <cellStyle name="標準 3 5 12" xfId="627" xr:uid="{00000000-0005-0000-0000-0000C6040000}"/>
    <cellStyle name="標準 3 5 13" xfId="608" xr:uid="{00000000-0005-0000-0000-0000C7040000}"/>
    <cellStyle name="標準 3 5 14" xfId="697" xr:uid="{00000000-0005-0000-0000-0000C8040000}"/>
    <cellStyle name="標準 3 5 15" xfId="859" xr:uid="{00000000-0005-0000-0000-0000C9040000}"/>
    <cellStyle name="標準 3 5 16" xfId="818" xr:uid="{00000000-0005-0000-0000-0000CA040000}"/>
    <cellStyle name="標準 3 5 17" xfId="936" xr:uid="{00000000-0005-0000-0000-0000CB040000}"/>
    <cellStyle name="標準 3 5 18" xfId="1010" xr:uid="{00000000-0005-0000-0000-0000CC040000}"/>
    <cellStyle name="標準 3 5 19" xfId="1079" xr:uid="{00000000-0005-0000-0000-0000CD040000}"/>
    <cellStyle name="標準 3 5 2" xfId="77" xr:uid="{00000000-0005-0000-0000-0000CE040000}"/>
    <cellStyle name="標準 3 5 2 10" xfId="717" xr:uid="{00000000-0005-0000-0000-0000CF040000}"/>
    <cellStyle name="標準 3 5 2 11" xfId="767" xr:uid="{00000000-0005-0000-0000-0000D0040000}"/>
    <cellStyle name="標準 3 5 2 12" xfId="889" xr:uid="{00000000-0005-0000-0000-0000D1040000}"/>
    <cellStyle name="標準 3 5 2 13" xfId="958" xr:uid="{00000000-0005-0000-0000-0000D2040000}"/>
    <cellStyle name="標準 3 5 2 14" xfId="1027" xr:uid="{00000000-0005-0000-0000-0000D3040000}"/>
    <cellStyle name="標準 3 5 2 15" xfId="1096" xr:uid="{00000000-0005-0000-0000-0000D4040000}"/>
    <cellStyle name="標準 3 5 2 16" xfId="1165" xr:uid="{00000000-0005-0000-0000-0000D5040000}"/>
    <cellStyle name="標準 3 5 2 17" xfId="1234" xr:uid="{00000000-0005-0000-0000-0000D6040000}"/>
    <cellStyle name="標準 3 5 2 18" xfId="1302" xr:uid="{00000000-0005-0000-0000-0000D7040000}"/>
    <cellStyle name="標準 3 5 2 19" xfId="1370" xr:uid="{00000000-0005-0000-0000-0000D8040000}"/>
    <cellStyle name="標準 3 5 2 2" xfId="198" xr:uid="{00000000-0005-0000-0000-0000D9040000}"/>
    <cellStyle name="標準 3 5 2 20" xfId="1435" xr:uid="{00000000-0005-0000-0000-0000DA040000}"/>
    <cellStyle name="標準 3 5 2 21" xfId="1498" xr:uid="{00000000-0005-0000-0000-0000DB040000}"/>
    <cellStyle name="標準 3 5 2 22" xfId="1556" xr:uid="{00000000-0005-0000-0000-0000DC040000}"/>
    <cellStyle name="標準 3 5 2 23" xfId="1614" xr:uid="{00000000-0005-0000-0000-0000DD040000}"/>
    <cellStyle name="標準 3 5 2 24" xfId="1664" xr:uid="{00000000-0005-0000-0000-0000DE040000}"/>
    <cellStyle name="標準 3 5 2 3" xfId="266" xr:uid="{00000000-0005-0000-0000-0000DF040000}"/>
    <cellStyle name="標準 3 5 2 4" xfId="331" xr:uid="{00000000-0005-0000-0000-0000E0040000}"/>
    <cellStyle name="標準 3 5 2 5" xfId="394" xr:uid="{00000000-0005-0000-0000-0000E1040000}"/>
    <cellStyle name="標準 3 5 2 6" xfId="452" xr:uid="{00000000-0005-0000-0000-0000E2040000}"/>
    <cellStyle name="標準 3 5 2 7" xfId="510" xr:uid="{00000000-0005-0000-0000-0000E3040000}"/>
    <cellStyle name="標準 3 5 2 8" xfId="560" xr:uid="{00000000-0005-0000-0000-0000E4040000}"/>
    <cellStyle name="標準 3 5 2 9" xfId="655" xr:uid="{00000000-0005-0000-0000-0000E5040000}"/>
    <cellStyle name="標準 3 5 20" xfId="1148" xr:uid="{00000000-0005-0000-0000-0000E6040000}"/>
    <cellStyle name="標準 3 5 21" xfId="1217" xr:uid="{00000000-0005-0000-0000-0000E7040000}"/>
    <cellStyle name="標準 3 5 22" xfId="1285" xr:uid="{00000000-0005-0000-0000-0000E8040000}"/>
    <cellStyle name="標準 3 5 23" xfId="1353" xr:uid="{00000000-0005-0000-0000-0000E9040000}"/>
    <cellStyle name="標準 3 5 24" xfId="1418" xr:uid="{00000000-0005-0000-0000-0000EA040000}"/>
    <cellStyle name="標準 3 5 25" xfId="1482" xr:uid="{00000000-0005-0000-0000-0000EB040000}"/>
    <cellStyle name="標準 3 5 26" xfId="1541" xr:uid="{00000000-0005-0000-0000-0000EC040000}"/>
    <cellStyle name="標準 3 5 27" xfId="1599" xr:uid="{00000000-0005-0000-0000-0000ED040000}"/>
    <cellStyle name="標準 3 5 3" xfId="90" xr:uid="{00000000-0005-0000-0000-0000EE040000}"/>
    <cellStyle name="標準 3 5 3 10" xfId="730" xr:uid="{00000000-0005-0000-0000-0000EF040000}"/>
    <cellStyle name="標準 3 5 3 11" xfId="780" xr:uid="{00000000-0005-0000-0000-0000F0040000}"/>
    <cellStyle name="標準 3 5 3 12" xfId="902" xr:uid="{00000000-0005-0000-0000-0000F1040000}"/>
    <cellStyle name="標準 3 5 3 13" xfId="971" xr:uid="{00000000-0005-0000-0000-0000F2040000}"/>
    <cellStyle name="標準 3 5 3 14" xfId="1040" xr:uid="{00000000-0005-0000-0000-0000F3040000}"/>
    <cellStyle name="標準 3 5 3 15" xfId="1109" xr:uid="{00000000-0005-0000-0000-0000F4040000}"/>
    <cellStyle name="標準 3 5 3 16" xfId="1178" xr:uid="{00000000-0005-0000-0000-0000F5040000}"/>
    <cellStyle name="標準 3 5 3 17" xfId="1247" xr:uid="{00000000-0005-0000-0000-0000F6040000}"/>
    <cellStyle name="標準 3 5 3 18" xfId="1315" xr:uid="{00000000-0005-0000-0000-0000F7040000}"/>
    <cellStyle name="標準 3 5 3 19" xfId="1383" xr:uid="{00000000-0005-0000-0000-0000F8040000}"/>
    <cellStyle name="標準 3 5 3 2" xfId="211" xr:uid="{00000000-0005-0000-0000-0000F9040000}"/>
    <cellStyle name="標準 3 5 3 20" xfId="1448" xr:uid="{00000000-0005-0000-0000-0000FA040000}"/>
    <cellStyle name="標準 3 5 3 21" xfId="1511" xr:uid="{00000000-0005-0000-0000-0000FB040000}"/>
    <cellStyle name="標準 3 5 3 22" xfId="1569" xr:uid="{00000000-0005-0000-0000-0000FC040000}"/>
    <cellStyle name="標準 3 5 3 23" xfId="1627" xr:uid="{00000000-0005-0000-0000-0000FD040000}"/>
    <cellStyle name="標準 3 5 3 24" xfId="1677" xr:uid="{00000000-0005-0000-0000-0000FE040000}"/>
    <cellStyle name="標準 3 5 3 3" xfId="279" xr:uid="{00000000-0005-0000-0000-0000FF040000}"/>
    <cellStyle name="標準 3 5 3 4" xfId="344" xr:uid="{00000000-0005-0000-0000-000000050000}"/>
    <cellStyle name="標準 3 5 3 5" xfId="407" xr:uid="{00000000-0005-0000-0000-000001050000}"/>
    <cellStyle name="標準 3 5 3 6" xfId="465" xr:uid="{00000000-0005-0000-0000-000002050000}"/>
    <cellStyle name="標準 3 5 3 7" xfId="523" xr:uid="{00000000-0005-0000-0000-000003050000}"/>
    <cellStyle name="標準 3 5 3 8" xfId="573" xr:uid="{00000000-0005-0000-0000-000004050000}"/>
    <cellStyle name="標準 3 5 3 9" xfId="668" xr:uid="{00000000-0005-0000-0000-000005050000}"/>
    <cellStyle name="標準 3 5 4" xfId="103" xr:uid="{00000000-0005-0000-0000-000006050000}"/>
    <cellStyle name="標準 3 5 4 10" xfId="743" xr:uid="{00000000-0005-0000-0000-000007050000}"/>
    <cellStyle name="標準 3 5 4 11" xfId="793" xr:uid="{00000000-0005-0000-0000-000008050000}"/>
    <cellStyle name="標準 3 5 4 12" xfId="915" xr:uid="{00000000-0005-0000-0000-000009050000}"/>
    <cellStyle name="標準 3 5 4 13" xfId="984" xr:uid="{00000000-0005-0000-0000-00000A050000}"/>
    <cellStyle name="標準 3 5 4 14" xfId="1053" xr:uid="{00000000-0005-0000-0000-00000B050000}"/>
    <cellStyle name="標準 3 5 4 15" xfId="1122" xr:uid="{00000000-0005-0000-0000-00000C050000}"/>
    <cellStyle name="標準 3 5 4 16" xfId="1191" xr:uid="{00000000-0005-0000-0000-00000D050000}"/>
    <cellStyle name="標準 3 5 4 17" xfId="1260" xr:uid="{00000000-0005-0000-0000-00000E050000}"/>
    <cellStyle name="標準 3 5 4 18" xfId="1328" xr:uid="{00000000-0005-0000-0000-00000F050000}"/>
    <cellStyle name="標準 3 5 4 19" xfId="1396" xr:uid="{00000000-0005-0000-0000-000010050000}"/>
    <cellStyle name="標準 3 5 4 2" xfId="224" xr:uid="{00000000-0005-0000-0000-000011050000}"/>
    <cellStyle name="標準 3 5 4 20" xfId="1461" xr:uid="{00000000-0005-0000-0000-000012050000}"/>
    <cellStyle name="標準 3 5 4 21" xfId="1524" xr:uid="{00000000-0005-0000-0000-000013050000}"/>
    <cellStyle name="標準 3 5 4 22" xfId="1582" xr:uid="{00000000-0005-0000-0000-000014050000}"/>
    <cellStyle name="標準 3 5 4 23" xfId="1640" xr:uid="{00000000-0005-0000-0000-000015050000}"/>
    <cellStyle name="標準 3 5 4 24" xfId="1690" xr:uid="{00000000-0005-0000-0000-000016050000}"/>
    <cellStyle name="標準 3 5 4 3" xfId="292" xr:uid="{00000000-0005-0000-0000-000017050000}"/>
    <cellStyle name="標準 3 5 4 4" xfId="357" xr:uid="{00000000-0005-0000-0000-000018050000}"/>
    <cellStyle name="標準 3 5 4 5" xfId="420" xr:uid="{00000000-0005-0000-0000-000019050000}"/>
    <cellStyle name="標準 3 5 4 6" xfId="478" xr:uid="{00000000-0005-0000-0000-00001A050000}"/>
    <cellStyle name="標準 3 5 4 7" xfId="536" xr:uid="{00000000-0005-0000-0000-00001B050000}"/>
    <cellStyle name="標準 3 5 4 8" xfId="586" xr:uid="{00000000-0005-0000-0000-00001C050000}"/>
    <cellStyle name="標準 3 5 4 9" xfId="681" xr:uid="{00000000-0005-0000-0000-00001D050000}"/>
    <cellStyle name="標準 3 5 5" xfId="169" xr:uid="{00000000-0005-0000-0000-00001E050000}"/>
    <cellStyle name="標準 3 5 6" xfId="134" xr:uid="{00000000-0005-0000-0000-00001F050000}"/>
    <cellStyle name="標準 3 5 7" xfId="249" xr:uid="{00000000-0005-0000-0000-000020050000}"/>
    <cellStyle name="標準 3 5 8" xfId="314" xr:uid="{00000000-0005-0000-0000-000021050000}"/>
    <cellStyle name="標準 3 5 9" xfId="378" xr:uid="{00000000-0005-0000-0000-000022050000}"/>
    <cellStyle name="標準 3 6" xfId="52" xr:uid="{00000000-0005-0000-0000-000023050000}"/>
    <cellStyle name="標準 3 6 10" xfId="438" xr:uid="{00000000-0005-0000-0000-000024050000}"/>
    <cellStyle name="標準 3 6 11" xfId="496" xr:uid="{00000000-0005-0000-0000-000025050000}"/>
    <cellStyle name="標準 3 6 12" xfId="629" xr:uid="{00000000-0005-0000-0000-000026050000}"/>
    <cellStyle name="標準 3 6 13" xfId="607" xr:uid="{00000000-0005-0000-0000-000027050000}"/>
    <cellStyle name="標準 3 6 14" xfId="698" xr:uid="{00000000-0005-0000-0000-000028050000}"/>
    <cellStyle name="標準 3 6 15" xfId="861" xr:uid="{00000000-0005-0000-0000-000029050000}"/>
    <cellStyle name="標準 3 6 16" xfId="816" xr:uid="{00000000-0005-0000-0000-00002A050000}"/>
    <cellStyle name="標準 3 6 17" xfId="938" xr:uid="{00000000-0005-0000-0000-00002B050000}"/>
    <cellStyle name="標準 3 6 18" xfId="1012" xr:uid="{00000000-0005-0000-0000-00002C050000}"/>
    <cellStyle name="標準 3 6 19" xfId="1081" xr:uid="{00000000-0005-0000-0000-00002D050000}"/>
    <cellStyle name="標準 3 6 2" xfId="78" xr:uid="{00000000-0005-0000-0000-00002E050000}"/>
    <cellStyle name="標準 3 6 2 10" xfId="718" xr:uid="{00000000-0005-0000-0000-00002F050000}"/>
    <cellStyle name="標準 3 6 2 11" xfId="768" xr:uid="{00000000-0005-0000-0000-000030050000}"/>
    <cellStyle name="標準 3 6 2 12" xfId="890" xr:uid="{00000000-0005-0000-0000-000031050000}"/>
    <cellStyle name="標準 3 6 2 13" xfId="959" xr:uid="{00000000-0005-0000-0000-000032050000}"/>
    <cellStyle name="標準 3 6 2 14" xfId="1028" xr:uid="{00000000-0005-0000-0000-000033050000}"/>
    <cellStyle name="標準 3 6 2 15" xfId="1097" xr:uid="{00000000-0005-0000-0000-000034050000}"/>
    <cellStyle name="標準 3 6 2 16" xfId="1166" xr:uid="{00000000-0005-0000-0000-000035050000}"/>
    <cellStyle name="標準 3 6 2 17" xfId="1235" xr:uid="{00000000-0005-0000-0000-000036050000}"/>
    <cellStyle name="標準 3 6 2 18" xfId="1303" xr:uid="{00000000-0005-0000-0000-000037050000}"/>
    <cellStyle name="標準 3 6 2 19" xfId="1371" xr:uid="{00000000-0005-0000-0000-000038050000}"/>
    <cellStyle name="標準 3 6 2 2" xfId="199" xr:uid="{00000000-0005-0000-0000-000039050000}"/>
    <cellStyle name="標準 3 6 2 20" xfId="1436" xr:uid="{00000000-0005-0000-0000-00003A050000}"/>
    <cellStyle name="標準 3 6 2 21" xfId="1499" xr:uid="{00000000-0005-0000-0000-00003B050000}"/>
    <cellStyle name="標準 3 6 2 22" xfId="1557" xr:uid="{00000000-0005-0000-0000-00003C050000}"/>
    <cellStyle name="標準 3 6 2 23" xfId="1615" xr:uid="{00000000-0005-0000-0000-00003D050000}"/>
    <cellStyle name="標準 3 6 2 24" xfId="1665" xr:uid="{00000000-0005-0000-0000-00003E050000}"/>
    <cellStyle name="標準 3 6 2 3" xfId="267" xr:uid="{00000000-0005-0000-0000-00003F050000}"/>
    <cellStyle name="標準 3 6 2 4" xfId="332" xr:uid="{00000000-0005-0000-0000-000040050000}"/>
    <cellStyle name="標準 3 6 2 5" xfId="395" xr:uid="{00000000-0005-0000-0000-000041050000}"/>
    <cellStyle name="標準 3 6 2 6" xfId="453" xr:uid="{00000000-0005-0000-0000-000042050000}"/>
    <cellStyle name="標準 3 6 2 7" xfId="511" xr:uid="{00000000-0005-0000-0000-000043050000}"/>
    <cellStyle name="標準 3 6 2 8" xfId="561" xr:uid="{00000000-0005-0000-0000-000044050000}"/>
    <cellStyle name="標準 3 6 2 9" xfId="656" xr:uid="{00000000-0005-0000-0000-000045050000}"/>
    <cellStyle name="標準 3 6 20" xfId="1150" xr:uid="{00000000-0005-0000-0000-000046050000}"/>
    <cellStyle name="標準 3 6 21" xfId="1219" xr:uid="{00000000-0005-0000-0000-000047050000}"/>
    <cellStyle name="標準 3 6 22" xfId="1287" xr:uid="{00000000-0005-0000-0000-000048050000}"/>
    <cellStyle name="標準 3 6 23" xfId="1355" xr:uid="{00000000-0005-0000-0000-000049050000}"/>
    <cellStyle name="標準 3 6 24" xfId="1420" xr:uid="{00000000-0005-0000-0000-00004A050000}"/>
    <cellStyle name="標準 3 6 25" xfId="1484" xr:uid="{00000000-0005-0000-0000-00004B050000}"/>
    <cellStyle name="標準 3 6 26" xfId="1542" xr:uid="{00000000-0005-0000-0000-00004C050000}"/>
    <cellStyle name="標準 3 6 27" xfId="1600" xr:uid="{00000000-0005-0000-0000-00004D050000}"/>
    <cellStyle name="標準 3 6 3" xfId="91" xr:uid="{00000000-0005-0000-0000-00004E050000}"/>
    <cellStyle name="標準 3 6 3 10" xfId="731" xr:uid="{00000000-0005-0000-0000-00004F050000}"/>
    <cellStyle name="標準 3 6 3 11" xfId="781" xr:uid="{00000000-0005-0000-0000-000050050000}"/>
    <cellStyle name="標準 3 6 3 12" xfId="903" xr:uid="{00000000-0005-0000-0000-000051050000}"/>
    <cellStyle name="標準 3 6 3 13" xfId="972" xr:uid="{00000000-0005-0000-0000-000052050000}"/>
    <cellStyle name="標準 3 6 3 14" xfId="1041" xr:uid="{00000000-0005-0000-0000-000053050000}"/>
    <cellStyle name="標準 3 6 3 15" xfId="1110" xr:uid="{00000000-0005-0000-0000-000054050000}"/>
    <cellStyle name="標準 3 6 3 16" xfId="1179" xr:uid="{00000000-0005-0000-0000-000055050000}"/>
    <cellStyle name="標準 3 6 3 17" xfId="1248" xr:uid="{00000000-0005-0000-0000-000056050000}"/>
    <cellStyle name="標準 3 6 3 18" xfId="1316" xr:uid="{00000000-0005-0000-0000-000057050000}"/>
    <cellStyle name="標準 3 6 3 19" xfId="1384" xr:uid="{00000000-0005-0000-0000-000058050000}"/>
    <cellStyle name="標準 3 6 3 2" xfId="212" xr:uid="{00000000-0005-0000-0000-000059050000}"/>
    <cellStyle name="標準 3 6 3 20" xfId="1449" xr:uid="{00000000-0005-0000-0000-00005A050000}"/>
    <cellStyle name="標準 3 6 3 21" xfId="1512" xr:uid="{00000000-0005-0000-0000-00005B050000}"/>
    <cellStyle name="標準 3 6 3 22" xfId="1570" xr:uid="{00000000-0005-0000-0000-00005C050000}"/>
    <cellStyle name="標準 3 6 3 23" xfId="1628" xr:uid="{00000000-0005-0000-0000-00005D050000}"/>
    <cellStyle name="標準 3 6 3 24" xfId="1678" xr:uid="{00000000-0005-0000-0000-00005E050000}"/>
    <cellStyle name="標準 3 6 3 3" xfId="280" xr:uid="{00000000-0005-0000-0000-00005F050000}"/>
    <cellStyle name="標準 3 6 3 4" xfId="345" xr:uid="{00000000-0005-0000-0000-000060050000}"/>
    <cellStyle name="標準 3 6 3 5" xfId="408" xr:uid="{00000000-0005-0000-0000-000061050000}"/>
    <cellStyle name="標準 3 6 3 6" xfId="466" xr:uid="{00000000-0005-0000-0000-000062050000}"/>
    <cellStyle name="標準 3 6 3 7" xfId="524" xr:uid="{00000000-0005-0000-0000-000063050000}"/>
    <cellStyle name="標準 3 6 3 8" xfId="574" xr:uid="{00000000-0005-0000-0000-000064050000}"/>
    <cellStyle name="標準 3 6 3 9" xfId="669" xr:uid="{00000000-0005-0000-0000-000065050000}"/>
    <cellStyle name="標準 3 6 4" xfId="104" xr:uid="{00000000-0005-0000-0000-000066050000}"/>
    <cellStyle name="標準 3 6 4 10" xfId="744" xr:uid="{00000000-0005-0000-0000-000067050000}"/>
    <cellStyle name="標準 3 6 4 11" xfId="794" xr:uid="{00000000-0005-0000-0000-000068050000}"/>
    <cellStyle name="標準 3 6 4 12" xfId="916" xr:uid="{00000000-0005-0000-0000-000069050000}"/>
    <cellStyle name="標準 3 6 4 13" xfId="985" xr:uid="{00000000-0005-0000-0000-00006A050000}"/>
    <cellStyle name="標準 3 6 4 14" xfId="1054" xr:uid="{00000000-0005-0000-0000-00006B050000}"/>
    <cellStyle name="標準 3 6 4 15" xfId="1123" xr:uid="{00000000-0005-0000-0000-00006C050000}"/>
    <cellStyle name="標準 3 6 4 16" xfId="1192" xr:uid="{00000000-0005-0000-0000-00006D050000}"/>
    <cellStyle name="標準 3 6 4 17" xfId="1261" xr:uid="{00000000-0005-0000-0000-00006E050000}"/>
    <cellStyle name="標準 3 6 4 18" xfId="1329" xr:uid="{00000000-0005-0000-0000-00006F050000}"/>
    <cellStyle name="標準 3 6 4 19" xfId="1397" xr:uid="{00000000-0005-0000-0000-000070050000}"/>
    <cellStyle name="標準 3 6 4 2" xfId="225" xr:uid="{00000000-0005-0000-0000-000071050000}"/>
    <cellStyle name="標準 3 6 4 20" xfId="1462" xr:uid="{00000000-0005-0000-0000-000072050000}"/>
    <cellStyle name="標準 3 6 4 21" xfId="1525" xr:uid="{00000000-0005-0000-0000-000073050000}"/>
    <cellStyle name="標準 3 6 4 22" xfId="1583" xr:uid="{00000000-0005-0000-0000-000074050000}"/>
    <cellStyle name="標準 3 6 4 23" xfId="1641" xr:uid="{00000000-0005-0000-0000-000075050000}"/>
    <cellStyle name="標準 3 6 4 24" xfId="1691" xr:uid="{00000000-0005-0000-0000-000076050000}"/>
    <cellStyle name="標準 3 6 4 3" xfId="293" xr:uid="{00000000-0005-0000-0000-000077050000}"/>
    <cellStyle name="標準 3 6 4 4" xfId="358" xr:uid="{00000000-0005-0000-0000-000078050000}"/>
    <cellStyle name="標準 3 6 4 5" xfId="421" xr:uid="{00000000-0005-0000-0000-000079050000}"/>
    <cellStyle name="標準 3 6 4 6" xfId="479" xr:uid="{00000000-0005-0000-0000-00007A050000}"/>
    <cellStyle name="標準 3 6 4 7" xfId="537" xr:uid="{00000000-0005-0000-0000-00007B050000}"/>
    <cellStyle name="標準 3 6 4 8" xfId="587" xr:uid="{00000000-0005-0000-0000-00007C050000}"/>
    <cellStyle name="標準 3 6 4 9" xfId="682" xr:uid="{00000000-0005-0000-0000-00007D050000}"/>
    <cellStyle name="標準 3 6 5" xfId="171" xr:uid="{00000000-0005-0000-0000-00007E050000}"/>
    <cellStyle name="標準 3 6 6" xfId="132" xr:uid="{00000000-0005-0000-0000-00007F050000}"/>
    <cellStyle name="標準 3 6 7" xfId="251" xr:uid="{00000000-0005-0000-0000-000080050000}"/>
    <cellStyle name="標準 3 6 8" xfId="316" xr:uid="{00000000-0005-0000-0000-000081050000}"/>
    <cellStyle name="標準 3 6 9" xfId="380" xr:uid="{00000000-0005-0000-0000-000082050000}"/>
    <cellStyle name="標準 3 7" xfId="53" xr:uid="{00000000-0005-0000-0000-000083050000}"/>
    <cellStyle name="標準 3 7 10" xfId="439" xr:uid="{00000000-0005-0000-0000-000084050000}"/>
    <cellStyle name="標準 3 7 11" xfId="497" xr:uid="{00000000-0005-0000-0000-000085050000}"/>
    <cellStyle name="標準 3 7 12" xfId="630" xr:uid="{00000000-0005-0000-0000-000086050000}"/>
    <cellStyle name="標準 3 7 13" xfId="606" xr:uid="{00000000-0005-0000-0000-000087050000}"/>
    <cellStyle name="標準 3 7 14" xfId="699" xr:uid="{00000000-0005-0000-0000-000088050000}"/>
    <cellStyle name="標準 3 7 15" xfId="862" xr:uid="{00000000-0005-0000-0000-000089050000}"/>
    <cellStyle name="標準 3 7 16" xfId="814" xr:uid="{00000000-0005-0000-0000-00008A050000}"/>
    <cellStyle name="標準 3 7 17" xfId="940" xr:uid="{00000000-0005-0000-0000-00008B050000}"/>
    <cellStyle name="標準 3 7 18" xfId="1014" xr:uid="{00000000-0005-0000-0000-00008C050000}"/>
    <cellStyle name="標準 3 7 19" xfId="1083" xr:uid="{00000000-0005-0000-0000-00008D050000}"/>
    <cellStyle name="標準 3 7 2" xfId="79" xr:uid="{00000000-0005-0000-0000-00008E050000}"/>
    <cellStyle name="標準 3 7 2 10" xfId="719" xr:uid="{00000000-0005-0000-0000-00008F050000}"/>
    <cellStyle name="標準 3 7 2 11" xfId="769" xr:uid="{00000000-0005-0000-0000-000090050000}"/>
    <cellStyle name="標準 3 7 2 12" xfId="891" xr:uid="{00000000-0005-0000-0000-000091050000}"/>
    <cellStyle name="標準 3 7 2 13" xfId="960" xr:uid="{00000000-0005-0000-0000-000092050000}"/>
    <cellStyle name="標準 3 7 2 14" xfId="1029" xr:uid="{00000000-0005-0000-0000-000093050000}"/>
    <cellStyle name="標準 3 7 2 15" xfId="1098" xr:uid="{00000000-0005-0000-0000-000094050000}"/>
    <cellStyle name="標準 3 7 2 16" xfId="1167" xr:uid="{00000000-0005-0000-0000-000095050000}"/>
    <cellStyle name="標準 3 7 2 17" xfId="1236" xr:uid="{00000000-0005-0000-0000-000096050000}"/>
    <cellStyle name="標準 3 7 2 18" xfId="1304" xr:uid="{00000000-0005-0000-0000-000097050000}"/>
    <cellStyle name="標準 3 7 2 19" xfId="1372" xr:uid="{00000000-0005-0000-0000-000098050000}"/>
    <cellStyle name="標準 3 7 2 2" xfId="200" xr:uid="{00000000-0005-0000-0000-000099050000}"/>
    <cellStyle name="標準 3 7 2 20" xfId="1437" xr:uid="{00000000-0005-0000-0000-00009A050000}"/>
    <cellStyle name="標準 3 7 2 21" xfId="1500" xr:uid="{00000000-0005-0000-0000-00009B050000}"/>
    <cellStyle name="標準 3 7 2 22" xfId="1558" xr:uid="{00000000-0005-0000-0000-00009C050000}"/>
    <cellStyle name="標準 3 7 2 23" xfId="1616" xr:uid="{00000000-0005-0000-0000-00009D050000}"/>
    <cellStyle name="標準 3 7 2 24" xfId="1666" xr:uid="{00000000-0005-0000-0000-00009E050000}"/>
    <cellStyle name="標準 3 7 2 3" xfId="268" xr:uid="{00000000-0005-0000-0000-00009F050000}"/>
    <cellStyle name="標準 3 7 2 4" xfId="333" xr:uid="{00000000-0005-0000-0000-0000A0050000}"/>
    <cellStyle name="標準 3 7 2 5" xfId="396" xr:uid="{00000000-0005-0000-0000-0000A1050000}"/>
    <cellStyle name="標準 3 7 2 6" xfId="454" xr:uid="{00000000-0005-0000-0000-0000A2050000}"/>
    <cellStyle name="標準 3 7 2 7" xfId="512" xr:uid="{00000000-0005-0000-0000-0000A3050000}"/>
    <cellStyle name="標準 3 7 2 8" xfId="562" xr:uid="{00000000-0005-0000-0000-0000A4050000}"/>
    <cellStyle name="標準 3 7 2 9" xfId="657" xr:uid="{00000000-0005-0000-0000-0000A5050000}"/>
    <cellStyle name="標準 3 7 20" xfId="1152" xr:uid="{00000000-0005-0000-0000-0000A6050000}"/>
    <cellStyle name="標準 3 7 21" xfId="1221" xr:uid="{00000000-0005-0000-0000-0000A7050000}"/>
    <cellStyle name="標準 3 7 22" xfId="1289" xr:uid="{00000000-0005-0000-0000-0000A8050000}"/>
    <cellStyle name="標準 3 7 23" xfId="1357" xr:uid="{00000000-0005-0000-0000-0000A9050000}"/>
    <cellStyle name="標準 3 7 24" xfId="1422" xr:uid="{00000000-0005-0000-0000-0000AA050000}"/>
    <cellStyle name="標準 3 7 25" xfId="1485" xr:uid="{00000000-0005-0000-0000-0000AB050000}"/>
    <cellStyle name="標準 3 7 26" xfId="1543" xr:uid="{00000000-0005-0000-0000-0000AC050000}"/>
    <cellStyle name="標準 3 7 27" xfId="1601" xr:uid="{00000000-0005-0000-0000-0000AD050000}"/>
    <cellStyle name="標準 3 7 3" xfId="92" xr:uid="{00000000-0005-0000-0000-0000AE050000}"/>
    <cellStyle name="標準 3 7 3 10" xfId="732" xr:uid="{00000000-0005-0000-0000-0000AF050000}"/>
    <cellStyle name="標準 3 7 3 11" xfId="782" xr:uid="{00000000-0005-0000-0000-0000B0050000}"/>
    <cellStyle name="標準 3 7 3 12" xfId="904" xr:uid="{00000000-0005-0000-0000-0000B1050000}"/>
    <cellStyle name="標準 3 7 3 13" xfId="973" xr:uid="{00000000-0005-0000-0000-0000B2050000}"/>
    <cellStyle name="標準 3 7 3 14" xfId="1042" xr:uid="{00000000-0005-0000-0000-0000B3050000}"/>
    <cellStyle name="標準 3 7 3 15" xfId="1111" xr:uid="{00000000-0005-0000-0000-0000B4050000}"/>
    <cellStyle name="標準 3 7 3 16" xfId="1180" xr:uid="{00000000-0005-0000-0000-0000B5050000}"/>
    <cellStyle name="標準 3 7 3 17" xfId="1249" xr:uid="{00000000-0005-0000-0000-0000B6050000}"/>
    <cellStyle name="標準 3 7 3 18" xfId="1317" xr:uid="{00000000-0005-0000-0000-0000B7050000}"/>
    <cellStyle name="標準 3 7 3 19" xfId="1385" xr:uid="{00000000-0005-0000-0000-0000B8050000}"/>
    <cellStyle name="標準 3 7 3 2" xfId="213" xr:uid="{00000000-0005-0000-0000-0000B9050000}"/>
    <cellStyle name="標準 3 7 3 20" xfId="1450" xr:uid="{00000000-0005-0000-0000-0000BA050000}"/>
    <cellStyle name="標準 3 7 3 21" xfId="1513" xr:uid="{00000000-0005-0000-0000-0000BB050000}"/>
    <cellStyle name="標準 3 7 3 22" xfId="1571" xr:uid="{00000000-0005-0000-0000-0000BC050000}"/>
    <cellStyle name="標準 3 7 3 23" xfId="1629" xr:uid="{00000000-0005-0000-0000-0000BD050000}"/>
    <cellStyle name="標準 3 7 3 24" xfId="1679" xr:uid="{00000000-0005-0000-0000-0000BE050000}"/>
    <cellStyle name="標準 3 7 3 3" xfId="281" xr:uid="{00000000-0005-0000-0000-0000BF050000}"/>
    <cellStyle name="標準 3 7 3 4" xfId="346" xr:uid="{00000000-0005-0000-0000-0000C0050000}"/>
    <cellStyle name="標準 3 7 3 5" xfId="409" xr:uid="{00000000-0005-0000-0000-0000C1050000}"/>
    <cellStyle name="標準 3 7 3 6" xfId="467" xr:uid="{00000000-0005-0000-0000-0000C2050000}"/>
    <cellStyle name="標準 3 7 3 7" xfId="525" xr:uid="{00000000-0005-0000-0000-0000C3050000}"/>
    <cellStyle name="標準 3 7 3 8" xfId="575" xr:uid="{00000000-0005-0000-0000-0000C4050000}"/>
    <cellStyle name="標準 3 7 3 9" xfId="670" xr:uid="{00000000-0005-0000-0000-0000C5050000}"/>
    <cellStyle name="標準 3 7 4" xfId="105" xr:uid="{00000000-0005-0000-0000-0000C6050000}"/>
    <cellStyle name="標準 3 7 4 10" xfId="745" xr:uid="{00000000-0005-0000-0000-0000C7050000}"/>
    <cellStyle name="標準 3 7 4 11" xfId="795" xr:uid="{00000000-0005-0000-0000-0000C8050000}"/>
    <cellStyle name="標準 3 7 4 12" xfId="917" xr:uid="{00000000-0005-0000-0000-0000C9050000}"/>
    <cellStyle name="標準 3 7 4 13" xfId="986" xr:uid="{00000000-0005-0000-0000-0000CA050000}"/>
    <cellStyle name="標準 3 7 4 14" xfId="1055" xr:uid="{00000000-0005-0000-0000-0000CB050000}"/>
    <cellStyle name="標準 3 7 4 15" xfId="1124" xr:uid="{00000000-0005-0000-0000-0000CC050000}"/>
    <cellStyle name="標準 3 7 4 16" xfId="1193" xr:uid="{00000000-0005-0000-0000-0000CD050000}"/>
    <cellStyle name="標準 3 7 4 17" xfId="1262" xr:uid="{00000000-0005-0000-0000-0000CE050000}"/>
    <cellStyle name="標準 3 7 4 18" xfId="1330" xr:uid="{00000000-0005-0000-0000-0000CF050000}"/>
    <cellStyle name="標準 3 7 4 19" xfId="1398" xr:uid="{00000000-0005-0000-0000-0000D0050000}"/>
    <cellStyle name="標準 3 7 4 2" xfId="226" xr:uid="{00000000-0005-0000-0000-0000D1050000}"/>
    <cellStyle name="標準 3 7 4 20" xfId="1463" xr:uid="{00000000-0005-0000-0000-0000D2050000}"/>
    <cellStyle name="標準 3 7 4 21" xfId="1526" xr:uid="{00000000-0005-0000-0000-0000D3050000}"/>
    <cellStyle name="標準 3 7 4 22" xfId="1584" xr:uid="{00000000-0005-0000-0000-0000D4050000}"/>
    <cellStyle name="標準 3 7 4 23" xfId="1642" xr:uid="{00000000-0005-0000-0000-0000D5050000}"/>
    <cellStyle name="標準 3 7 4 24" xfId="1692" xr:uid="{00000000-0005-0000-0000-0000D6050000}"/>
    <cellStyle name="標準 3 7 4 3" xfId="294" xr:uid="{00000000-0005-0000-0000-0000D7050000}"/>
    <cellStyle name="標準 3 7 4 4" xfId="359" xr:uid="{00000000-0005-0000-0000-0000D8050000}"/>
    <cellStyle name="標準 3 7 4 5" xfId="422" xr:uid="{00000000-0005-0000-0000-0000D9050000}"/>
    <cellStyle name="標準 3 7 4 6" xfId="480" xr:uid="{00000000-0005-0000-0000-0000DA050000}"/>
    <cellStyle name="標準 3 7 4 7" xfId="538" xr:uid="{00000000-0005-0000-0000-0000DB050000}"/>
    <cellStyle name="標準 3 7 4 8" xfId="588" xr:uid="{00000000-0005-0000-0000-0000DC050000}"/>
    <cellStyle name="標準 3 7 4 9" xfId="683" xr:uid="{00000000-0005-0000-0000-0000DD050000}"/>
    <cellStyle name="標準 3 7 5" xfId="173" xr:uid="{00000000-0005-0000-0000-0000DE050000}"/>
    <cellStyle name="標準 3 7 6" xfId="130" xr:uid="{00000000-0005-0000-0000-0000DF050000}"/>
    <cellStyle name="標準 3 7 7" xfId="253" xr:uid="{00000000-0005-0000-0000-0000E0050000}"/>
    <cellStyle name="標準 3 7 8" xfId="318" xr:uid="{00000000-0005-0000-0000-0000E1050000}"/>
    <cellStyle name="標準 3 7 9" xfId="381" xr:uid="{00000000-0005-0000-0000-0000E2050000}"/>
    <cellStyle name="標準 3 8" xfId="54" xr:uid="{00000000-0005-0000-0000-0000E3050000}"/>
    <cellStyle name="標準 3 8 10" xfId="440" xr:uid="{00000000-0005-0000-0000-0000E4050000}"/>
    <cellStyle name="標準 3 8 11" xfId="498" xr:uid="{00000000-0005-0000-0000-0000E5050000}"/>
    <cellStyle name="標準 3 8 12" xfId="631" xr:uid="{00000000-0005-0000-0000-0000E6050000}"/>
    <cellStyle name="標準 3 8 13" xfId="605" xr:uid="{00000000-0005-0000-0000-0000E7050000}"/>
    <cellStyle name="標準 3 8 14" xfId="700" xr:uid="{00000000-0005-0000-0000-0000E8050000}"/>
    <cellStyle name="標準 3 8 15" xfId="864" xr:uid="{00000000-0005-0000-0000-0000E9050000}"/>
    <cellStyle name="標準 3 8 16" xfId="813" xr:uid="{00000000-0005-0000-0000-0000EA050000}"/>
    <cellStyle name="標準 3 8 17" xfId="941" xr:uid="{00000000-0005-0000-0000-0000EB050000}"/>
    <cellStyle name="標準 3 8 18" xfId="1015" xr:uid="{00000000-0005-0000-0000-0000EC050000}"/>
    <cellStyle name="標準 3 8 19" xfId="1084" xr:uid="{00000000-0005-0000-0000-0000ED050000}"/>
    <cellStyle name="標準 3 8 2" xfId="80" xr:uid="{00000000-0005-0000-0000-0000EE050000}"/>
    <cellStyle name="標準 3 8 2 10" xfId="720" xr:uid="{00000000-0005-0000-0000-0000EF050000}"/>
    <cellStyle name="標準 3 8 2 11" xfId="770" xr:uid="{00000000-0005-0000-0000-0000F0050000}"/>
    <cellStyle name="標準 3 8 2 12" xfId="892" xr:uid="{00000000-0005-0000-0000-0000F1050000}"/>
    <cellStyle name="標準 3 8 2 13" xfId="961" xr:uid="{00000000-0005-0000-0000-0000F2050000}"/>
    <cellStyle name="標準 3 8 2 14" xfId="1030" xr:uid="{00000000-0005-0000-0000-0000F3050000}"/>
    <cellStyle name="標準 3 8 2 15" xfId="1099" xr:uid="{00000000-0005-0000-0000-0000F4050000}"/>
    <cellStyle name="標準 3 8 2 16" xfId="1168" xr:uid="{00000000-0005-0000-0000-0000F5050000}"/>
    <cellStyle name="標準 3 8 2 17" xfId="1237" xr:uid="{00000000-0005-0000-0000-0000F6050000}"/>
    <cellStyle name="標準 3 8 2 18" xfId="1305" xr:uid="{00000000-0005-0000-0000-0000F7050000}"/>
    <cellStyle name="標準 3 8 2 19" xfId="1373" xr:uid="{00000000-0005-0000-0000-0000F8050000}"/>
    <cellStyle name="標準 3 8 2 2" xfId="201" xr:uid="{00000000-0005-0000-0000-0000F9050000}"/>
    <cellStyle name="標準 3 8 2 20" xfId="1438" xr:uid="{00000000-0005-0000-0000-0000FA050000}"/>
    <cellStyle name="標準 3 8 2 21" xfId="1501" xr:uid="{00000000-0005-0000-0000-0000FB050000}"/>
    <cellStyle name="標準 3 8 2 22" xfId="1559" xr:uid="{00000000-0005-0000-0000-0000FC050000}"/>
    <cellStyle name="標準 3 8 2 23" xfId="1617" xr:uid="{00000000-0005-0000-0000-0000FD050000}"/>
    <cellStyle name="標準 3 8 2 24" xfId="1667" xr:uid="{00000000-0005-0000-0000-0000FE050000}"/>
    <cellStyle name="標準 3 8 2 3" xfId="269" xr:uid="{00000000-0005-0000-0000-0000FF050000}"/>
    <cellStyle name="標準 3 8 2 4" xfId="334" xr:uid="{00000000-0005-0000-0000-000000060000}"/>
    <cellStyle name="標準 3 8 2 5" xfId="397" xr:uid="{00000000-0005-0000-0000-000001060000}"/>
    <cellStyle name="標準 3 8 2 6" xfId="455" xr:uid="{00000000-0005-0000-0000-000002060000}"/>
    <cellStyle name="標準 3 8 2 7" xfId="513" xr:uid="{00000000-0005-0000-0000-000003060000}"/>
    <cellStyle name="標準 3 8 2 8" xfId="563" xr:uid="{00000000-0005-0000-0000-000004060000}"/>
    <cellStyle name="標準 3 8 2 9" xfId="658" xr:uid="{00000000-0005-0000-0000-000005060000}"/>
    <cellStyle name="標準 3 8 20" xfId="1153" xr:uid="{00000000-0005-0000-0000-000006060000}"/>
    <cellStyle name="標準 3 8 21" xfId="1222" xr:uid="{00000000-0005-0000-0000-000007060000}"/>
    <cellStyle name="標準 3 8 22" xfId="1290" xr:uid="{00000000-0005-0000-0000-000008060000}"/>
    <cellStyle name="標準 3 8 23" xfId="1358" xr:uid="{00000000-0005-0000-0000-000009060000}"/>
    <cellStyle name="標準 3 8 24" xfId="1423" xr:uid="{00000000-0005-0000-0000-00000A060000}"/>
    <cellStyle name="標準 3 8 25" xfId="1486" xr:uid="{00000000-0005-0000-0000-00000B060000}"/>
    <cellStyle name="標準 3 8 26" xfId="1544" xr:uid="{00000000-0005-0000-0000-00000C060000}"/>
    <cellStyle name="標準 3 8 27" xfId="1602" xr:uid="{00000000-0005-0000-0000-00000D060000}"/>
    <cellStyle name="標準 3 8 3" xfId="93" xr:uid="{00000000-0005-0000-0000-00000E060000}"/>
    <cellStyle name="標準 3 8 3 10" xfId="733" xr:uid="{00000000-0005-0000-0000-00000F060000}"/>
    <cellStyle name="標準 3 8 3 11" xfId="783" xr:uid="{00000000-0005-0000-0000-000010060000}"/>
    <cellStyle name="標準 3 8 3 12" xfId="905" xr:uid="{00000000-0005-0000-0000-000011060000}"/>
    <cellStyle name="標準 3 8 3 13" xfId="974" xr:uid="{00000000-0005-0000-0000-000012060000}"/>
    <cellStyle name="標準 3 8 3 14" xfId="1043" xr:uid="{00000000-0005-0000-0000-000013060000}"/>
    <cellStyle name="標準 3 8 3 15" xfId="1112" xr:uid="{00000000-0005-0000-0000-000014060000}"/>
    <cellStyle name="標準 3 8 3 16" xfId="1181" xr:uid="{00000000-0005-0000-0000-000015060000}"/>
    <cellStyle name="標準 3 8 3 17" xfId="1250" xr:uid="{00000000-0005-0000-0000-000016060000}"/>
    <cellStyle name="標準 3 8 3 18" xfId="1318" xr:uid="{00000000-0005-0000-0000-000017060000}"/>
    <cellStyle name="標準 3 8 3 19" xfId="1386" xr:uid="{00000000-0005-0000-0000-000018060000}"/>
    <cellStyle name="標準 3 8 3 2" xfId="214" xr:uid="{00000000-0005-0000-0000-000019060000}"/>
    <cellStyle name="標準 3 8 3 20" xfId="1451" xr:uid="{00000000-0005-0000-0000-00001A060000}"/>
    <cellStyle name="標準 3 8 3 21" xfId="1514" xr:uid="{00000000-0005-0000-0000-00001B060000}"/>
    <cellStyle name="標準 3 8 3 22" xfId="1572" xr:uid="{00000000-0005-0000-0000-00001C060000}"/>
    <cellStyle name="標準 3 8 3 23" xfId="1630" xr:uid="{00000000-0005-0000-0000-00001D060000}"/>
    <cellStyle name="標準 3 8 3 24" xfId="1680" xr:uid="{00000000-0005-0000-0000-00001E060000}"/>
    <cellStyle name="標準 3 8 3 3" xfId="282" xr:uid="{00000000-0005-0000-0000-00001F060000}"/>
    <cellStyle name="標準 3 8 3 4" xfId="347" xr:uid="{00000000-0005-0000-0000-000020060000}"/>
    <cellStyle name="標準 3 8 3 5" xfId="410" xr:uid="{00000000-0005-0000-0000-000021060000}"/>
    <cellStyle name="標準 3 8 3 6" xfId="468" xr:uid="{00000000-0005-0000-0000-000022060000}"/>
    <cellStyle name="標準 3 8 3 7" xfId="526" xr:uid="{00000000-0005-0000-0000-000023060000}"/>
    <cellStyle name="標準 3 8 3 8" xfId="576" xr:uid="{00000000-0005-0000-0000-000024060000}"/>
    <cellStyle name="標準 3 8 3 9" xfId="671" xr:uid="{00000000-0005-0000-0000-000025060000}"/>
    <cellStyle name="標準 3 8 4" xfId="106" xr:uid="{00000000-0005-0000-0000-000026060000}"/>
    <cellStyle name="標準 3 8 4 10" xfId="746" xr:uid="{00000000-0005-0000-0000-000027060000}"/>
    <cellStyle name="標準 3 8 4 11" xfId="796" xr:uid="{00000000-0005-0000-0000-000028060000}"/>
    <cellStyle name="標準 3 8 4 12" xfId="918" xr:uid="{00000000-0005-0000-0000-000029060000}"/>
    <cellStyle name="標準 3 8 4 13" xfId="987" xr:uid="{00000000-0005-0000-0000-00002A060000}"/>
    <cellStyle name="標準 3 8 4 14" xfId="1056" xr:uid="{00000000-0005-0000-0000-00002B060000}"/>
    <cellStyle name="標準 3 8 4 15" xfId="1125" xr:uid="{00000000-0005-0000-0000-00002C060000}"/>
    <cellStyle name="標準 3 8 4 16" xfId="1194" xr:uid="{00000000-0005-0000-0000-00002D060000}"/>
    <cellStyle name="標準 3 8 4 17" xfId="1263" xr:uid="{00000000-0005-0000-0000-00002E060000}"/>
    <cellStyle name="標準 3 8 4 18" xfId="1331" xr:uid="{00000000-0005-0000-0000-00002F060000}"/>
    <cellStyle name="標準 3 8 4 19" xfId="1399" xr:uid="{00000000-0005-0000-0000-000030060000}"/>
    <cellStyle name="標準 3 8 4 2" xfId="227" xr:uid="{00000000-0005-0000-0000-000031060000}"/>
    <cellStyle name="標準 3 8 4 20" xfId="1464" xr:uid="{00000000-0005-0000-0000-000032060000}"/>
    <cellStyle name="標準 3 8 4 21" xfId="1527" xr:uid="{00000000-0005-0000-0000-000033060000}"/>
    <cellStyle name="標準 3 8 4 22" xfId="1585" xr:uid="{00000000-0005-0000-0000-000034060000}"/>
    <cellStyle name="標準 3 8 4 23" xfId="1643" xr:uid="{00000000-0005-0000-0000-000035060000}"/>
    <cellStyle name="標準 3 8 4 24" xfId="1693" xr:uid="{00000000-0005-0000-0000-000036060000}"/>
    <cellStyle name="標準 3 8 4 3" xfId="295" xr:uid="{00000000-0005-0000-0000-000037060000}"/>
    <cellStyle name="標準 3 8 4 4" xfId="360" xr:uid="{00000000-0005-0000-0000-000038060000}"/>
    <cellStyle name="標準 3 8 4 5" xfId="423" xr:uid="{00000000-0005-0000-0000-000039060000}"/>
    <cellStyle name="標準 3 8 4 6" xfId="481" xr:uid="{00000000-0005-0000-0000-00003A060000}"/>
    <cellStyle name="標準 3 8 4 7" xfId="539" xr:uid="{00000000-0005-0000-0000-00003B060000}"/>
    <cellStyle name="標準 3 8 4 8" xfId="589" xr:uid="{00000000-0005-0000-0000-00003C060000}"/>
    <cellStyle name="標準 3 8 4 9" xfId="684" xr:uid="{00000000-0005-0000-0000-00003D060000}"/>
    <cellStyle name="標準 3 8 5" xfId="174" xr:uid="{00000000-0005-0000-0000-00003E060000}"/>
    <cellStyle name="標準 3 8 6" xfId="129" xr:uid="{00000000-0005-0000-0000-00003F060000}"/>
    <cellStyle name="標準 3 8 7" xfId="254" xr:uid="{00000000-0005-0000-0000-000040060000}"/>
    <cellStyle name="標準 3 8 8" xfId="319" xr:uid="{00000000-0005-0000-0000-000041060000}"/>
    <cellStyle name="標準 3 8 9" xfId="382" xr:uid="{00000000-0005-0000-0000-000042060000}"/>
    <cellStyle name="標準 3 9" xfId="55" xr:uid="{00000000-0005-0000-0000-000043060000}"/>
    <cellStyle name="標準 3 9 10" xfId="312" xr:uid="{00000000-0005-0000-0000-000044060000}"/>
    <cellStyle name="標準 3 9 11" xfId="376" xr:uid="{00000000-0005-0000-0000-000045060000}"/>
    <cellStyle name="標準 3 9 12" xfId="632" xr:uid="{00000000-0005-0000-0000-000046060000}"/>
    <cellStyle name="標準 3 9 13" xfId="604" xr:uid="{00000000-0005-0000-0000-000047060000}"/>
    <cellStyle name="標準 3 9 14" xfId="625" xr:uid="{00000000-0005-0000-0000-000048060000}"/>
    <cellStyle name="標準 3 9 15" xfId="866" xr:uid="{00000000-0005-0000-0000-000049060000}"/>
    <cellStyle name="標準 3 9 16" xfId="812" xr:uid="{00000000-0005-0000-0000-00004A060000}"/>
    <cellStyle name="標準 3 9 17" xfId="857" xr:uid="{00000000-0005-0000-0000-00004B060000}"/>
    <cellStyle name="標準 3 9 18" xfId="820" xr:uid="{00000000-0005-0000-0000-00004C060000}"/>
    <cellStyle name="標準 3 9 19" xfId="934" xr:uid="{00000000-0005-0000-0000-00004D060000}"/>
    <cellStyle name="標準 3 9 2" xfId="81" xr:uid="{00000000-0005-0000-0000-00004E060000}"/>
    <cellStyle name="標準 3 9 2 10" xfId="721" xr:uid="{00000000-0005-0000-0000-00004F060000}"/>
    <cellStyle name="標準 3 9 2 11" xfId="771" xr:uid="{00000000-0005-0000-0000-000050060000}"/>
    <cellStyle name="標準 3 9 2 12" xfId="893" xr:uid="{00000000-0005-0000-0000-000051060000}"/>
    <cellStyle name="標準 3 9 2 13" xfId="962" xr:uid="{00000000-0005-0000-0000-000052060000}"/>
    <cellStyle name="標準 3 9 2 14" xfId="1031" xr:uid="{00000000-0005-0000-0000-000053060000}"/>
    <cellStyle name="標準 3 9 2 15" xfId="1100" xr:uid="{00000000-0005-0000-0000-000054060000}"/>
    <cellStyle name="標準 3 9 2 16" xfId="1169" xr:uid="{00000000-0005-0000-0000-000055060000}"/>
    <cellStyle name="標準 3 9 2 17" xfId="1238" xr:uid="{00000000-0005-0000-0000-000056060000}"/>
    <cellStyle name="標準 3 9 2 18" xfId="1306" xr:uid="{00000000-0005-0000-0000-000057060000}"/>
    <cellStyle name="標準 3 9 2 19" xfId="1374" xr:uid="{00000000-0005-0000-0000-000058060000}"/>
    <cellStyle name="標準 3 9 2 2" xfId="202" xr:uid="{00000000-0005-0000-0000-000059060000}"/>
    <cellStyle name="標準 3 9 2 20" xfId="1439" xr:uid="{00000000-0005-0000-0000-00005A060000}"/>
    <cellStyle name="標準 3 9 2 21" xfId="1502" xr:uid="{00000000-0005-0000-0000-00005B060000}"/>
    <cellStyle name="標準 3 9 2 22" xfId="1560" xr:uid="{00000000-0005-0000-0000-00005C060000}"/>
    <cellStyle name="標準 3 9 2 23" xfId="1618" xr:uid="{00000000-0005-0000-0000-00005D060000}"/>
    <cellStyle name="標準 3 9 2 24" xfId="1668" xr:uid="{00000000-0005-0000-0000-00005E060000}"/>
    <cellStyle name="標準 3 9 2 3" xfId="270" xr:uid="{00000000-0005-0000-0000-00005F060000}"/>
    <cellStyle name="標準 3 9 2 4" xfId="335" xr:uid="{00000000-0005-0000-0000-000060060000}"/>
    <cellStyle name="標準 3 9 2 5" xfId="398" xr:uid="{00000000-0005-0000-0000-000061060000}"/>
    <cellStyle name="標準 3 9 2 6" xfId="456" xr:uid="{00000000-0005-0000-0000-000062060000}"/>
    <cellStyle name="標準 3 9 2 7" xfId="514" xr:uid="{00000000-0005-0000-0000-000063060000}"/>
    <cellStyle name="標準 3 9 2 8" xfId="564" xr:uid="{00000000-0005-0000-0000-000064060000}"/>
    <cellStyle name="標準 3 9 2 9" xfId="659" xr:uid="{00000000-0005-0000-0000-000065060000}"/>
    <cellStyle name="標準 3 9 20" xfId="1008" xr:uid="{00000000-0005-0000-0000-000066060000}"/>
    <cellStyle name="標準 3 9 21" xfId="1077" xr:uid="{00000000-0005-0000-0000-000067060000}"/>
    <cellStyle name="標準 3 9 22" xfId="1146" xr:uid="{00000000-0005-0000-0000-000068060000}"/>
    <cellStyle name="標準 3 9 23" xfId="1215" xr:uid="{00000000-0005-0000-0000-000069060000}"/>
    <cellStyle name="標準 3 9 24" xfId="1283" xr:uid="{00000000-0005-0000-0000-00006A060000}"/>
    <cellStyle name="標準 3 9 25" xfId="1351" xr:uid="{00000000-0005-0000-0000-00006B060000}"/>
    <cellStyle name="標準 3 9 26" xfId="1416" xr:uid="{00000000-0005-0000-0000-00006C060000}"/>
    <cellStyle name="標準 3 9 27" xfId="1480" xr:uid="{00000000-0005-0000-0000-00006D060000}"/>
    <cellStyle name="標準 3 9 3" xfId="94" xr:uid="{00000000-0005-0000-0000-00006E060000}"/>
    <cellStyle name="標準 3 9 3 10" xfId="734" xr:uid="{00000000-0005-0000-0000-00006F060000}"/>
    <cellStyle name="標準 3 9 3 11" xfId="784" xr:uid="{00000000-0005-0000-0000-000070060000}"/>
    <cellStyle name="標準 3 9 3 12" xfId="906" xr:uid="{00000000-0005-0000-0000-000071060000}"/>
    <cellStyle name="標準 3 9 3 13" xfId="975" xr:uid="{00000000-0005-0000-0000-000072060000}"/>
    <cellStyle name="標準 3 9 3 14" xfId="1044" xr:uid="{00000000-0005-0000-0000-000073060000}"/>
    <cellStyle name="標準 3 9 3 15" xfId="1113" xr:uid="{00000000-0005-0000-0000-000074060000}"/>
    <cellStyle name="標準 3 9 3 16" xfId="1182" xr:uid="{00000000-0005-0000-0000-000075060000}"/>
    <cellStyle name="標準 3 9 3 17" xfId="1251" xr:uid="{00000000-0005-0000-0000-000076060000}"/>
    <cellStyle name="標準 3 9 3 18" xfId="1319" xr:uid="{00000000-0005-0000-0000-000077060000}"/>
    <cellStyle name="標準 3 9 3 19" xfId="1387" xr:uid="{00000000-0005-0000-0000-000078060000}"/>
    <cellStyle name="標準 3 9 3 2" xfId="215" xr:uid="{00000000-0005-0000-0000-000079060000}"/>
    <cellStyle name="標準 3 9 3 20" xfId="1452" xr:uid="{00000000-0005-0000-0000-00007A060000}"/>
    <cellStyle name="標準 3 9 3 21" xfId="1515" xr:uid="{00000000-0005-0000-0000-00007B060000}"/>
    <cellStyle name="標準 3 9 3 22" xfId="1573" xr:uid="{00000000-0005-0000-0000-00007C060000}"/>
    <cellStyle name="標準 3 9 3 23" xfId="1631" xr:uid="{00000000-0005-0000-0000-00007D060000}"/>
    <cellStyle name="標準 3 9 3 24" xfId="1681" xr:uid="{00000000-0005-0000-0000-00007E060000}"/>
    <cellStyle name="標準 3 9 3 3" xfId="283" xr:uid="{00000000-0005-0000-0000-00007F060000}"/>
    <cellStyle name="標準 3 9 3 4" xfId="348" xr:uid="{00000000-0005-0000-0000-000080060000}"/>
    <cellStyle name="標準 3 9 3 5" xfId="411" xr:uid="{00000000-0005-0000-0000-000081060000}"/>
    <cellStyle name="標準 3 9 3 6" xfId="469" xr:uid="{00000000-0005-0000-0000-000082060000}"/>
    <cellStyle name="標準 3 9 3 7" xfId="527" xr:uid="{00000000-0005-0000-0000-000083060000}"/>
    <cellStyle name="標準 3 9 3 8" xfId="577" xr:uid="{00000000-0005-0000-0000-000084060000}"/>
    <cellStyle name="標準 3 9 3 9" xfId="672" xr:uid="{00000000-0005-0000-0000-000085060000}"/>
    <cellStyle name="標準 3 9 4" xfId="107" xr:uid="{00000000-0005-0000-0000-000086060000}"/>
    <cellStyle name="標準 3 9 4 10" xfId="747" xr:uid="{00000000-0005-0000-0000-000087060000}"/>
    <cellStyle name="標準 3 9 4 11" xfId="797" xr:uid="{00000000-0005-0000-0000-000088060000}"/>
    <cellStyle name="標準 3 9 4 12" xfId="919" xr:uid="{00000000-0005-0000-0000-000089060000}"/>
    <cellStyle name="標準 3 9 4 13" xfId="988" xr:uid="{00000000-0005-0000-0000-00008A060000}"/>
    <cellStyle name="標準 3 9 4 14" xfId="1057" xr:uid="{00000000-0005-0000-0000-00008B060000}"/>
    <cellStyle name="標準 3 9 4 15" xfId="1126" xr:uid="{00000000-0005-0000-0000-00008C060000}"/>
    <cellStyle name="標準 3 9 4 16" xfId="1195" xr:uid="{00000000-0005-0000-0000-00008D060000}"/>
    <cellStyle name="標準 3 9 4 17" xfId="1264" xr:uid="{00000000-0005-0000-0000-00008E060000}"/>
    <cellStyle name="標準 3 9 4 18" xfId="1332" xr:uid="{00000000-0005-0000-0000-00008F060000}"/>
    <cellStyle name="標準 3 9 4 19" xfId="1400" xr:uid="{00000000-0005-0000-0000-000090060000}"/>
    <cellStyle name="標準 3 9 4 2" xfId="228" xr:uid="{00000000-0005-0000-0000-000091060000}"/>
    <cellStyle name="標準 3 9 4 20" xfId="1465" xr:uid="{00000000-0005-0000-0000-000092060000}"/>
    <cellStyle name="標準 3 9 4 21" xfId="1528" xr:uid="{00000000-0005-0000-0000-000093060000}"/>
    <cellStyle name="標準 3 9 4 22" xfId="1586" xr:uid="{00000000-0005-0000-0000-000094060000}"/>
    <cellStyle name="標準 3 9 4 23" xfId="1644" xr:uid="{00000000-0005-0000-0000-000095060000}"/>
    <cellStyle name="標準 3 9 4 24" xfId="1694" xr:uid="{00000000-0005-0000-0000-000096060000}"/>
    <cellStyle name="標準 3 9 4 3" xfId="296" xr:uid="{00000000-0005-0000-0000-000097060000}"/>
    <cellStyle name="標準 3 9 4 4" xfId="361" xr:uid="{00000000-0005-0000-0000-000098060000}"/>
    <cellStyle name="標準 3 9 4 5" xfId="424" xr:uid="{00000000-0005-0000-0000-000099060000}"/>
    <cellStyle name="標準 3 9 4 6" xfId="482" xr:uid="{00000000-0005-0000-0000-00009A060000}"/>
    <cellStyle name="標準 3 9 4 7" xfId="540" xr:uid="{00000000-0005-0000-0000-00009B060000}"/>
    <cellStyle name="標準 3 9 4 8" xfId="590" xr:uid="{00000000-0005-0000-0000-00009C060000}"/>
    <cellStyle name="標準 3 9 4 9" xfId="685" xr:uid="{00000000-0005-0000-0000-00009D060000}"/>
    <cellStyle name="標準 3 9 5" xfId="175" xr:uid="{00000000-0005-0000-0000-00009E060000}"/>
    <cellStyle name="標準 3 9 6" xfId="128" xr:uid="{00000000-0005-0000-0000-00009F060000}"/>
    <cellStyle name="標準 3 9 7" xfId="167" xr:uid="{00000000-0005-0000-0000-0000A0060000}"/>
    <cellStyle name="標準 3 9 8" xfId="136" xr:uid="{00000000-0005-0000-0000-0000A1060000}"/>
    <cellStyle name="標準 3 9 9" xfId="247" xr:uid="{00000000-0005-0000-0000-0000A2060000}"/>
    <cellStyle name="標準_02地区別疾病異常被患者数(小・中学校)_教育委員会 (小学校・男子)_集計表" xfId="41" xr:uid="{00000000-0005-0000-0000-0000D5060000}"/>
    <cellStyle name="標準_02地区別疾病異常被患者数(小・中学校)_教育委員会 (小学校・男子)_集計表(1)" xfId="42" xr:uid="{00000000-0005-0000-0000-0000D6060000}"/>
    <cellStyle name="標準_02地区別疾病異常被患者数(小・中学校)_教育委員会 (小学校・男子)_集計表(3)" xfId="43" xr:uid="{00000000-0005-0000-0000-0000D7060000}"/>
    <cellStyle name="標準_02地区別疾病異常被患者数(小・中学校)_集計表" xfId="44" xr:uid="{00000000-0005-0000-0000-0000DD060000}"/>
    <cellStyle name="良い 2" xfId="45" xr:uid="{00000000-0005-0000-0000-0000DE060000}"/>
  </cellStyles>
  <dxfs count="0"/>
  <tableStyles count="0" defaultTableStyle="TableStyleMedium9" defaultPivotStyle="PivotStyleLight16"/>
  <colors>
    <mruColors>
      <color rgb="FFFFCC99"/>
      <color rgb="FFCCFFCC"/>
      <color rgb="FF00CCFF"/>
      <color rgb="FF66FFFF"/>
      <color rgb="FFCC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00CCFF"/>
    <pageSetUpPr fitToPage="1"/>
  </sheetPr>
  <dimension ref="A1:BF145"/>
  <sheetViews>
    <sheetView tabSelected="1" zoomScaleNormal="100" zoomScaleSheetLayoutView="50" workbookViewId="0">
      <selection activeCell="F12" sqref="F12"/>
    </sheetView>
  </sheetViews>
  <sheetFormatPr defaultColWidth="9" defaultRowHeight="12" x14ac:dyDescent="0.15"/>
  <cols>
    <col min="1" max="1" width="2.44140625" style="13" customWidth="1"/>
    <col min="2" max="2" width="2.88671875" style="11" customWidth="1"/>
    <col min="3" max="3" width="10.88671875" style="46" bestFit="1" customWidth="1"/>
    <col min="4" max="5" width="6.44140625" style="13" customWidth="1"/>
    <col min="6" max="27" width="5.44140625" style="13" customWidth="1"/>
    <col min="28" max="28" width="6.44140625" style="13" customWidth="1"/>
    <col min="29" max="34" width="5.44140625" style="13" customWidth="1"/>
    <col min="35" max="35" width="6.44140625" style="13" customWidth="1"/>
    <col min="36" max="45" width="5.44140625" style="13" customWidth="1"/>
    <col min="46" max="46" width="6.44140625" style="13" customWidth="1"/>
    <col min="47" max="48" width="5.44140625" style="13" customWidth="1"/>
    <col min="49" max="49" width="6.44140625" style="13" customWidth="1"/>
    <col min="50" max="58" width="5.44140625" style="13" customWidth="1"/>
    <col min="59" max="16384" width="9" style="13"/>
  </cols>
  <sheetData>
    <row r="1" spans="1:58" ht="14.4" x14ac:dyDescent="0.2">
      <c r="A1" s="1" t="s">
        <v>44</v>
      </c>
      <c r="C1" s="12"/>
      <c r="D1" s="12"/>
      <c r="E1" s="12"/>
      <c r="F1" s="12"/>
      <c r="G1" s="12"/>
      <c r="H1" s="12"/>
      <c r="K1" s="12"/>
      <c r="L1" s="12"/>
      <c r="P1" s="12"/>
      <c r="Q1" s="12"/>
      <c r="R1" s="12"/>
      <c r="S1" s="12"/>
      <c r="T1" s="12"/>
      <c r="V1" s="12"/>
      <c r="W1" s="12"/>
      <c r="X1" s="12"/>
      <c r="Y1" s="12"/>
      <c r="Z1" s="12"/>
      <c r="AA1" s="12"/>
      <c r="AD1" s="12"/>
      <c r="AE1" s="12"/>
      <c r="AF1" s="12"/>
      <c r="AH1" s="12"/>
      <c r="AL1" s="12"/>
      <c r="AM1" s="12"/>
      <c r="AN1" s="12"/>
      <c r="AQ1" s="12"/>
      <c r="AS1" s="12"/>
      <c r="AU1" s="12"/>
      <c r="AV1" s="12"/>
      <c r="AW1" s="12"/>
      <c r="AX1" s="12"/>
      <c r="BA1" s="12"/>
      <c r="BB1" s="12"/>
      <c r="BC1" s="12"/>
      <c r="BD1" s="12"/>
      <c r="BE1" s="12"/>
      <c r="BF1" s="14"/>
    </row>
    <row r="2" spans="1:58" ht="28.5" customHeight="1" x14ac:dyDescent="0.25">
      <c r="A2" s="15" t="s">
        <v>23</v>
      </c>
      <c r="C2" s="16"/>
      <c r="D2" s="17"/>
      <c r="AL2" s="12"/>
      <c r="BF2" s="18"/>
    </row>
    <row r="3" spans="1:58" ht="28.95" customHeight="1" x14ac:dyDescent="0.35">
      <c r="C3" s="16"/>
      <c r="D3" s="17"/>
      <c r="AB3" s="19" t="s">
        <v>22</v>
      </c>
      <c r="AE3" s="20" t="s">
        <v>24</v>
      </c>
      <c r="AK3" s="19"/>
      <c r="AL3" s="12"/>
      <c r="AZ3" s="21"/>
      <c r="BA3" s="21"/>
      <c r="BB3" s="21"/>
      <c r="BC3" s="21"/>
      <c r="BD3" s="21"/>
      <c r="BE3" s="21"/>
      <c r="BF3" s="21"/>
    </row>
    <row r="4" spans="1:58" ht="13.5" customHeight="1" x14ac:dyDescent="0.2">
      <c r="B4" s="16"/>
      <c r="C4" s="16"/>
      <c r="D4" s="17"/>
      <c r="BF4" s="22"/>
    </row>
    <row r="5" spans="1:58" s="26" customFormat="1" ht="13.5" customHeight="1" x14ac:dyDescent="0.2">
      <c r="A5" s="23"/>
      <c r="B5" s="24"/>
      <c r="C5" s="25"/>
      <c r="D5" s="62" t="s">
        <v>0</v>
      </c>
      <c r="E5" s="71" t="s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7"/>
      <c r="R5" s="7"/>
      <c r="S5" s="7"/>
      <c r="T5" s="8"/>
      <c r="U5" s="80" t="s">
        <v>30</v>
      </c>
      <c r="V5" s="69"/>
      <c r="W5" s="69"/>
      <c r="X5" s="69"/>
      <c r="Y5" s="69"/>
      <c r="Z5" s="69"/>
      <c r="AA5" s="70"/>
      <c r="AB5" s="59" t="s">
        <v>45</v>
      </c>
      <c r="AC5" s="60"/>
      <c r="AD5" s="60"/>
      <c r="AE5" s="60"/>
      <c r="AF5" s="61"/>
      <c r="AG5" s="59" t="s">
        <v>46</v>
      </c>
      <c r="AH5" s="61"/>
      <c r="AI5" s="59" t="s">
        <v>47</v>
      </c>
      <c r="AJ5" s="60"/>
      <c r="AK5" s="60"/>
      <c r="AL5" s="60"/>
      <c r="AM5" s="60"/>
      <c r="AN5" s="61"/>
      <c r="AO5" s="59" t="s">
        <v>48</v>
      </c>
      <c r="AP5" s="60"/>
      <c r="AQ5" s="61"/>
      <c r="AR5" s="59" t="s">
        <v>49</v>
      </c>
      <c r="AS5" s="61"/>
      <c r="AT5" s="59" t="s">
        <v>50</v>
      </c>
      <c r="AU5" s="60"/>
      <c r="AV5" s="61"/>
      <c r="AW5" s="68" t="s">
        <v>51</v>
      </c>
      <c r="AX5" s="69"/>
      <c r="AY5" s="69"/>
      <c r="AZ5" s="69"/>
      <c r="BA5" s="69"/>
      <c r="BB5" s="69"/>
      <c r="BC5" s="69"/>
      <c r="BD5" s="69"/>
      <c r="BE5" s="69"/>
      <c r="BF5" s="70"/>
    </row>
    <row r="6" spans="1:58" s="26" customFormat="1" ht="13.5" customHeight="1" x14ac:dyDescent="0.2">
      <c r="A6" s="27"/>
      <c r="C6" s="28"/>
      <c r="D6" s="63"/>
      <c r="E6" s="72"/>
      <c r="F6" s="67" t="s">
        <v>2</v>
      </c>
      <c r="G6" s="67"/>
      <c r="H6" s="74" t="s">
        <v>29</v>
      </c>
      <c r="I6" s="75"/>
      <c r="J6" s="75"/>
      <c r="K6" s="76"/>
      <c r="L6" s="74" t="s">
        <v>31</v>
      </c>
      <c r="M6" s="75"/>
      <c r="N6" s="75"/>
      <c r="O6" s="76"/>
      <c r="P6" s="62" t="s">
        <v>52</v>
      </c>
      <c r="Q6" s="67" t="s">
        <v>4</v>
      </c>
      <c r="R6" s="67"/>
      <c r="S6" s="67"/>
      <c r="T6" s="67"/>
      <c r="U6" s="80" t="s">
        <v>32</v>
      </c>
      <c r="V6" s="69"/>
      <c r="W6" s="69"/>
      <c r="X6" s="69"/>
      <c r="Y6" s="69"/>
      <c r="Z6" s="70"/>
      <c r="AA6" s="62" t="s">
        <v>53</v>
      </c>
      <c r="AB6" s="65" t="s">
        <v>42</v>
      </c>
      <c r="AC6" s="62" t="s">
        <v>54</v>
      </c>
      <c r="AD6" s="62" t="s">
        <v>55</v>
      </c>
      <c r="AE6" s="62" t="s">
        <v>56</v>
      </c>
      <c r="AF6" s="62" t="s">
        <v>57</v>
      </c>
      <c r="AG6" s="65" t="s">
        <v>43</v>
      </c>
      <c r="AH6" s="62" t="s">
        <v>58</v>
      </c>
      <c r="AI6" s="65" t="s">
        <v>43</v>
      </c>
      <c r="AJ6" s="62" t="s">
        <v>59</v>
      </c>
      <c r="AK6" s="74" t="s">
        <v>33</v>
      </c>
      <c r="AL6" s="75"/>
      <c r="AM6" s="76"/>
      <c r="AN6" s="62" t="s">
        <v>60</v>
      </c>
      <c r="AO6" s="65" t="s">
        <v>43</v>
      </c>
      <c r="AP6" s="62" t="s">
        <v>61</v>
      </c>
      <c r="AQ6" s="62" t="s">
        <v>62</v>
      </c>
      <c r="AR6" s="65" t="s">
        <v>42</v>
      </c>
      <c r="AS6" s="62" t="s">
        <v>63</v>
      </c>
      <c r="AT6" s="65" t="s">
        <v>43</v>
      </c>
      <c r="AU6" s="62" t="s">
        <v>64</v>
      </c>
      <c r="AV6" s="62" t="s">
        <v>65</v>
      </c>
      <c r="AW6" s="65" t="s">
        <v>66</v>
      </c>
      <c r="AX6" s="67" t="s">
        <v>8</v>
      </c>
      <c r="AY6" s="67"/>
      <c r="AZ6" s="62" t="s">
        <v>67</v>
      </c>
      <c r="BA6" s="67" t="s">
        <v>7</v>
      </c>
      <c r="BB6" s="67"/>
      <c r="BC6" s="62" t="s">
        <v>68</v>
      </c>
      <c r="BD6" s="62" t="s">
        <v>69</v>
      </c>
      <c r="BE6" s="62" t="s">
        <v>70</v>
      </c>
      <c r="BF6" s="62" t="s">
        <v>71</v>
      </c>
    </row>
    <row r="7" spans="1:58" s="26" customFormat="1" ht="13.5" customHeight="1" x14ac:dyDescent="0.2">
      <c r="A7" s="27"/>
      <c r="C7" s="28"/>
      <c r="D7" s="63"/>
      <c r="E7" s="72"/>
      <c r="F7" s="77" t="s">
        <v>5</v>
      </c>
      <c r="G7" s="77" t="s">
        <v>6</v>
      </c>
      <c r="H7" s="77" t="s">
        <v>40</v>
      </c>
      <c r="I7" s="77" t="s">
        <v>72</v>
      </c>
      <c r="J7" s="77" t="s">
        <v>3</v>
      </c>
      <c r="K7" s="77" t="s">
        <v>27</v>
      </c>
      <c r="L7" s="77" t="s">
        <v>26</v>
      </c>
      <c r="M7" s="77" t="s">
        <v>34</v>
      </c>
      <c r="N7" s="77" t="s">
        <v>28</v>
      </c>
      <c r="O7" s="77" t="s">
        <v>35</v>
      </c>
      <c r="P7" s="63"/>
      <c r="Q7" s="77" t="s">
        <v>91</v>
      </c>
      <c r="R7" s="77" t="s">
        <v>73</v>
      </c>
      <c r="S7" s="77" t="s">
        <v>36</v>
      </c>
      <c r="T7" s="77" t="s">
        <v>74</v>
      </c>
      <c r="U7" s="77" t="s">
        <v>41</v>
      </c>
      <c r="V7" s="9" t="s">
        <v>75</v>
      </c>
      <c r="W7" s="9" t="s">
        <v>76</v>
      </c>
      <c r="X7" s="9" t="s">
        <v>77</v>
      </c>
      <c r="Y7" s="9" t="s">
        <v>78</v>
      </c>
      <c r="Z7" s="77" t="s">
        <v>37</v>
      </c>
      <c r="AA7" s="63"/>
      <c r="AB7" s="65"/>
      <c r="AC7" s="63"/>
      <c r="AD7" s="63"/>
      <c r="AE7" s="63"/>
      <c r="AF7" s="63"/>
      <c r="AG7" s="65"/>
      <c r="AH7" s="63"/>
      <c r="AI7" s="65"/>
      <c r="AJ7" s="63"/>
      <c r="AK7" s="77" t="s">
        <v>38</v>
      </c>
      <c r="AL7" s="77" t="s">
        <v>79</v>
      </c>
      <c r="AM7" s="77" t="s">
        <v>80</v>
      </c>
      <c r="AN7" s="63"/>
      <c r="AO7" s="65"/>
      <c r="AP7" s="63"/>
      <c r="AQ7" s="63"/>
      <c r="AR7" s="65"/>
      <c r="AS7" s="63"/>
      <c r="AT7" s="65"/>
      <c r="AU7" s="63"/>
      <c r="AV7" s="63"/>
      <c r="AW7" s="65"/>
      <c r="AX7" s="77" t="s">
        <v>81</v>
      </c>
      <c r="AY7" s="77" t="s">
        <v>82</v>
      </c>
      <c r="AZ7" s="63"/>
      <c r="BA7" s="77" t="s">
        <v>83</v>
      </c>
      <c r="BB7" s="77" t="s">
        <v>84</v>
      </c>
      <c r="BC7" s="63"/>
      <c r="BD7" s="63"/>
      <c r="BE7" s="63"/>
      <c r="BF7" s="63"/>
    </row>
    <row r="8" spans="1:58" s="26" customFormat="1" ht="139.94999999999999" customHeight="1" x14ac:dyDescent="0.2">
      <c r="A8" s="29"/>
      <c r="C8" s="28"/>
      <c r="D8" s="63"/>
      <c r="E8" s="72"/>
      <c r="F8" s="78"/>
      <c r="G8" s="78"/>
      <c r="H8" s="78"/>
      <c r="I8" s="78"/>
      <c r="J8" s="78"/>
      <c r="K8" s="78"/>
      <c r="L8" s="78"/>
      <c r="M8" s="78"/>
      <c r="N8" s="78"/>
      <c r="O8" s="78"/>
      <c r="P8" s="63"/>
      <c r="Q8" s="78"/>
      <c r="R8" s="78"/>
      <c r="S8" s="78"/>
      <c r="T8" s="78"/>
      <c r="U8" s="78"/>
      <c r="V8" s="10" t="s">
        <v>85</v>
      </c>
      <c r="W8" s="10" t="s">
        <v>86</v>
      </c>
      <c r="X8" s="10" t="s">
        <v>87</v>
      </c>
      <c r="Y8" s="10" t="s">
        <v>88</v>
      </c>
      <c r="Z8" s="78"/>
      <c r="AA8" s="63"/>
      <c r="AB8" s="65"/>
      <c r="AC8" s="63"/>
      <c r="AD8" s="63"/>
      <c r="AE8" s="63"/>
      <c r="AF8" s="63"/>
      <c r="AG8" s="65"/>
      <c r="AH8" s="63"/>
      <c r="AI8" s="65"/>
      <c r="AJ8" s="63"/>
      <c r="AK8" s="78"/>
      <c r="AL8" s="78"/>
      <c r="AM8" s="78"/>
      <c r="AN8" s="63"/>
      <c r="AO8" s="65"/>
      <c r="AP8" s="63"/>
      <c r="AQ8" s="63"/>
      <c r="AR8" s="65"/>
      <c r="AS8" s="63"/>
      <c r="AT8" s="65"/>
      <c r="AU8" s="63"/>
      <c r="AV8" s="63"/>
      <c r="AW8" s="65"/>
      <c r="AX8" s="78"/>
      <c r="AY8" s="78"/>
      <c r="AZ8" s="63"/>
      <c r="BA8" s="78"/>
      <c r="BB8" s="78"/>
      <c r="BC8" s="63"/>
      <c r="BD8" s="63"/>
      <c r="BE8" s="63"/>
      <c r="BF8" s="63"/>
    </row>
    <row r="9" spans="1:58" s="32" customFormat="1" ht="13.95" customHeight="1" x14ac:dyDescent="0.2">
      <c r="A9" s="84" t="s">
        <v>13</v>
      </c>
      <c r="B9" s="84" t="s">
        <v>14</v>
      </c>
      <c r="C9" s="30" t="s">
        <v>9</v>
      </c>
      <c r="D9" s="31">
        <f>+D14+D19</f>
        <v>40089</v>
      </c>
      <c r="E9" s="31">
        <f t="shared" ref="D9:F13" si="0">+E14+E19</f>
        <v>39806</v>
      </c>
      <c r="F9" s="31">
        <f t="shared" si="0"/>
        <v>21</v>
      </c>
      <c r="G9" s="31">
        <f t="shared" ref="G9:BF9" si="1">+G14+G19</f>
        <v>109</v>
      </c>
      <c r="H9" s="31">
        <f>+H14+H19</f>
        <v>681</v>
      </c>
      <c r="I9" s="31">
        <f t="shared" si="1"/>
        <v>580</v>
      </c>
      <c r="J9" s="31">
        <f t="shared" si="1"/>
        <v>68</v>
      </c>
      <c r="K9" s="31">
        <f t="shared" ref="K9:M13" si="2">+K14+K19</f>
        <v>44</v>
      </c>
      <c r="L9" s="31">
        <f t="shared" si="2"/>
        <v>9</v>
      </c>
      <c r="M9" s="31">
        <f t="shared" si="2"/>
        <v>975</v>
      </c>
      <c r="N9" s="31">
        <f t="shared" ref="N9:O13" si="3">+N14+N19</f>
        <v>85</v>
      </c>
      <c r="O9" s="31">
        <f t="shared" si="3"/>
        <v>77</v>
      </c>
      <c r="P9" s="31">
        <f t="shared" ref="P9:R13" si="4">+P14+P19</f>
        <v>398</v>
      </c>
      <c r="Q9" s="31">
        <f t="shared" si="4"/>
        <v>626</v>
      </c>
      <c r="R9" s="31">
        <f t="shared" si="4"/>
        <v>71</v>
      </c>
      <c r="S9" s="31">
        <f>+S14+S19</f>
        <v>26</v>
      </c>
      <c r="T9" s="31">
        <f>+T14+T19</f>
        <v>766</v>
      </c>
      <c r="U9" s="31">
        <f>+U14+U19</f>
        <v>23119</v>
      </c>
      <c r="V9" s="31">
        <f t="shared" ref="U9:Y11" si="5">+V14+V19</f>
        <v>8464</v>
      </c>
      <c r="W9" s="31">
        <f t="shared" si="5"/>
        <v>3803</v>
      </c>
      <c r="X9" s="31">
        <f t="shared" si="5"/>
        <v>5758</v>
      </c>
      <c r="Y9" s="31">
        <f t="shared" si="5"/>
        <v>5094</v>
      </c>
      <c r="Z9" s="31">
        <f t="shared" si="1"/>
        <v>1914</v>
      </c>
      <c r="AA9" s="31">
        <f t="shared" si="1"/>
        <v>16596</v>
      </c>
      <c r="AB9" s="31">
        <f t="shared" si="1"/>
        <v>39651</v>
      </c>
      <c r="AC9" s="31">
        <f>+AC14+AC19</f>
        <v>1471</v>
      </c>
      <c r="AD9" s="31">
        <f t="shared" si="1"/>
        <v>19</v>
      </c>
      <c r="AE9" s="31">
        <f t="shared" si="1"/>
        <v>854</v>
      </c>
      <c r="AF9" s="31">
        <f t="shared" si="1"/>
        <v>615</v>
      </c>
      <c r="AG9" s="31">
        <f t="shared" si="1"/>
        <v>39843</v>
      </c>
      <c r="AH9" s="31">
        <f t="shared" si="1"/>
        <v>293</v>
      </c>
      <c r="AI9" s="31">
        <f t="shared" si="1"/>
        <v>39570</v>
      </c>
      <c r="AJ9" s="31">
        <f t="shared" si="1"/>
        <v>1824</v>
      </c>
      <c r="AK9" s="31">
        <f>+AK14+AK19</f>
        <v>3301</v>
      </c>
      <c r="AL9" s="31">
        <f t="shared" si="1"/>
        <v>2779</v>
      </c>
      <c r="AM9" s="31">
        <f t="shared" si="1"/>
        <v>585</v>
      </c>
      <c r="AN9" s="31">
        <f t="shared" si="1"/>
        <v>41</v>
      </c>
      <c r="AO9" s="31">
        <f t="shared" si="1"/>
        <v>39862</v>
      </c>
      <c r="AP9" s="31">
        <f t="shared" si="1"/>
        <v>1</v>
      </c>
      <c r="AQ9" s="31">
        <f t="shared" si="1"/>
        <v>49</v>
      </c>
      <c r="AR9" s="31">
        <f t="shared" si="1"/>
        <v>39845</v>
      </c>
      <c r="AS9" s="31">
        <f t="shared" si="1"/>
        <v>792</v>
      </c>
      <c r="AT9" s="31">
        <f t="shared" si="1"/>
        <v>39508</v>
      </c>
      <c r="AU9" s="31">
        <f t="shared" si="1"/>
        <v>1184</v>
      </c>
      <c r="AV9" s="31">
        <f t="shared" si="1"/>
        <v>77</v>
      </c>
      <c r="AW9" s="31">
        <f t="shared" si="1"/>
        <v>39679</v>
      </c>
      <c r="AX9" s="31">
        <f t="shared" si="1"/>
        <v>7185</v>
      </c>
      <c r="AY9" s="31">
        <f t="shared" si="1"/>
        <v>5187</v>
      </c>
      <c r="AZ9" s="31">
        <f t="shared" si="1"/>
        <v>6405</v>
      </c>
      <c r="BA9" s="31">
        <f t="shared" si="1"/>
        <v>1212</v>
      </c>
      <c r="BB9" s="31">
        <f t="shared" si="1"/>
        <v>6443</v>
      </c>
      <c r="BC9" s="31">
        <f t="shared" si="1"/>
        <v>2076</v>
      </c>
      <c r="BD9" s="31">
        <f t="shared" si="1"/>
        <v>156</v>
      </c>
      <c r="BE9" s="31">
        <f>+BE14+BE19</f>
        <v>2131</v>
      </c>
      <c r="BF9" s="31">
        <f t="shared" si="1"/>
        <v>394</v>
      </c>
    </row>
    <row r="10" spans="1:58" s="32" customFormat="1" ht="13.95" customHeight="1" x14ac:dyDescent="0.2">
      <c r="A10" s="85"/>
      <c r="B10" s="87"/>
      <c r="C10" s="33" t="s">
        <v>10</v>
      </c>
      <c r="D10" s="34">
        <f t="shared" si="0"/>
        <v>39381</v>
      </c>
      <c r="E10" s="34">
        <f t="shared" si="0"/>
        <v>38892</v>
      </c>
      <c r="F10" s="34">
        <f t="shared" si="0"/>
        <v>24</v>
      </c>
      <c r="G10" s="34">
        <f>+G15+G20</f>
        <v>106</v>
      </c>
      <c r="H10" s="34">
        <f>+H15+H20</f>
        <v>652</v>
      </c>
      <c r="I10" s="34">
        <f t="shared" ref="I10:J13" si="6">+I15+I20</f>
        <v>547</v>
      </c>
      <c r="J10" s="34">
        <f t="shared" si="6"/>
        <v>58</v>
      </c>
      <c r="K10" s="34">
        <f t="shared" si="2"/>
        <v>54</v>
      </c>
      <c r="L10" s="34">
        <f t="shared" si="2"/>
        <v>14</v>
      </c>
      <c r="M10" s="34">
        <f t="shared" si="2"/>
        <v>969</v>
      </c>
      <c r="N10" s="34">
        <f t="shared" si="3"/>
        <v>62</v>
      </c>
      <c r="O10" s="34">
        <f t="shared" si="3"/>
        <v>55</v>
      </c>
      <c r="P10" s="34">
        <f t="shared" si="4"/>
        <v>251</v>
      </c>
      <c r="Q10" s="34">
        <f t="shared" si="4"/>
        <v>590</v>
      </c>
      <c r="R10" s="34">
        <f t="shared" si="4"/>
        <v>63</v>
      </c>
      <c r="S10" s="34">
        <f t="shared" ref="S10:T13" si="7">+S15+S20</f>
        <v>18</v>
      </c>
      <c r="T10" s="34">
        <f t="shared" si="7"/>
        <v>762</v>
      </c>
      <c r="U10" s="34">
        <f t="shared" si="5"/>
        <v>20755</v>
      </c>
      <c r="V10" s="34">
        <f t="shared" si="5"/>
        <v>7849</v>
      </c>
      <c r="W10" s="34">
        <f t="shared" si="5"/>
        <v>3397</v>
      </c>
      <c r="X10" s="34">
        <f t="shared" si="5"/>
        <v>5042</v>
      </c>
      <c r="Y10" s="34">
        <f t="shared" si="5"/>
        <v>4467</v>
      </c>
      <c r="Z10" s="34">
        <f t="shared" ref="Z10:AB13" si="8">+Z15+Z20</f>
        <v>1731</v>
      </c>
      <c r="AA10" s="34">
        <f t="shared" si="8"/>
        <v>18133</v>
      </c>
      <c r="AB10" s="34">
        <f t="shared" si="8"/>
        <v>38617</v>
      </c>
      <c r="AC10" s="34">
        <f>+AC15+AC20</f>
        <v>1478</v>
      </c>
      <c r="AD10" s="34">
        <f t="shared" ref="AD10:AF13" si="9">+AD15+AD20</f>
        <v>14</v>
      </c>
      <c r="AE10" s="34">
        <f t="shared" si="9"/>
        <v>883</v>
      </c>
      <c r="AF10" s="34">
        <f t="shared" si="9"/>
        <v>600</v>
      </c>
      <c r="AG10" s="34" t="s">
        <v>19</v>
      </c>
      <c r="AH10" s="34" t="s">
        <v>19</v>
      </c>
      <c r="AI10" s="34">
        <f t="shared" ref="AI10:AN12" si="10">+AI15+AI20</f>
        <v>38469</v>
      </c>
      <c r="AJ10" s="34">
        <f t="shared" si="10"/>
        <v>1694</v>
      </c>
      <c r="AK10" s="34">
        <f>+AK15+AK20</f>
        <v>3146</v>
      </c>
      <c r="AL10" s="34">
        <f t="shared" si="10"/>
        <v>2650</v>
      </c>
      <c r="AM10" s="34">
        <f t="shared" si="10"/>
        <v>547</v>
      </c>
      <c r="AN10" s="34">
        <f t="shared" si="10"/>
        <v>42</v>
      </c>
      <c r="AO10" s="34" t="s">
        <v>19</v>
      </c>
      <c r="AP10" s="34">
        <f>+AP15+AP20</f>
        <v>0</v>
      </c>
      <c r="AQ10" s="34" t="s">
        <v>19</v>
      </c>
      <c r="AR10" s="34" t="s">
        <v>19</v>
      </c>
      <c r="AS10" s="34" t="s">
        <v>19</v>
      </c>
      <c r="AT10" s="34">
        <f t="shared" ref="AT10:BF10" si="11">+AT15+AT20</f>
        <v>38449</v>
      </c>
      <c r="AU10" s="34">
        <f t="shared" si="11"/>
        <v>996</v>
      </c>
      <c r="AV10" s="34">
        <f t="shared" si="11"/>
        <v>72</v>
      </c>
      <c r="AW10" s="34">
        <f t="shared" si="11"/>
        <v>38794</v>
      </c>
      <c r="AX10" s="34">
        <f t="shared" si="11"/>
        <v>8088</v>
      </c>
      <c r="AY10" s="34">
        <f t="shared" si="11"/>
        <v>5440</v>
      </c>
      <c r="AZ10" s="34">
        <f t="shared" si="11"/>
        <v>6563</v>
      </c>
      <c r="BA10" s="34">
        <f t="shared" si="11"/>
        <v>1272</v>
      </c>
      <c r="BB10" s="34">
        <f t="shared" si="11"/>
        <v>6423</v>
      </c>
      <c r="BC10" s="34">
        <f t="shared" si="11"/>
        <v>1922</v>
      </c>
      <c r="BD10" s="34">
        <f t="shared" si="11"/>
        <v>118</v>
      </c>
      <c r="BE10" s="34">
        <f>+BE15+BE20</f>
        <v>2104</v>
      </c>
      <c r="BF10" s="34">
        <f t="shared" si="11"/>
        <v>344</v>
      </c>
    </row>
    <row r="11" spans="1:58" s="32" customFormat="1" ht="13.95" customHeight="1" x14ac:dyDescent="0.2">
      <c r="A11" s="85"/>
      <c r="B11" s="87"/>
      <c r="C11" s="33" t="s">
        <v>11</v>
      </c>
      <c r="D11" s="34">
        <f t="shared" si="0"/>
        <v>38235</v>
      </c>
      <c r="E11" s="34">
        <f t="shared" si="0"/>
        <v>37924</v>
      </c>
      <c r="F11" s="34">
        <f t="shared" si="0"/>
        <v>29</v>
      </c>
      <c r="G11" s="34">
        <f>+G16+G21</f>
        <v>104</v>
      </c>
      <c r="H11" s="34">
        <f>+H16+H21</f>
        <v>513</v>
      </c>
      <c r="I11" s="34">
        <f t="shared" si="6"/>
        <v>444</v>
      </c>
      <c r="J11" s="34">
        <f t="shared" si="6"/>
        <v>40</v>
      </c>
      <c r="K11" s="34">
        <f t="shared" si="2"/>
        <v>34</v>
      </c>
      <c r="L11" s="34">
        <f t="shared" si="2"/>
        <v>14</v>
      </c>
      <c r="M11" s="34">
        <f t="shared" si="2"/>
        <v>940</v>
      </c>
      <c r="N11" s="34">
        <f t="shared" si="3"/>
        <v>40</v>
      </c>
      <c r="O11" s="34">
        <f t="shared" si="3"/>
        <v>51</v>
      </c>
      <c r="P11" s="34">
        <f t="shared" si="4"/>
        <v>265</v>
      </c>
      <c r="Q11" s="34">
        <f t="shared" si="4"/>
        <v>587</v>
      </c>
      <c r="R11" s="34">
        <f t="shared" si="4"/>
        <v>92</v>
      </c>
      <c r="S11" s="34">
        <f t="shared" si="7"/>
        <v>21</v>
      </c>
      <c r="T11" s="34">
        <f t="shared" si="7"/>
        <v>705</v>
      </c>
      <c r="U11" s="34">
        <f t="shared" si="5"/>
        <v>19134</v>
      </c>
      <c r="V11" s="34">
        <f t="shared" si="5"/>
        <v>7162</v>
      </c>
      <c r="W11" s="34">
        <f t="shared" si="5"/>
        <v>3260</v>
      </c>
      <c r="X11" s="34">
        <f t="shared" si="5"/>
        <v>4629</v>
      </c>
      <c r="Y11" s="34">
        <f t="shared" si="5"/>
        <v>4083</v>
      </c>
      <c r="Z11" s="34">
        <f t="shared" si="8"/>
        <v>1786</v>
      </c>
      <c r="AA11" s="34">
        <f t="shared" si="8"/>
        <v>18823</v>
      </c>
      <c r="AB11" s="34">
        <f t="shared" si="8"/>
        <v>37592</v>
      </c>
      <c r="AC11" s="34">
        <f>+AC16+AC21</f>
        <v>1493</v>
      </c>
      <c r="AD11" s="34">
        <f t="shared" si="9"/>
        <v>32</v>
      </c>
      <c r="AE11" s="34">
        <f t="shared" si="9"/>
        <v>874</v>
      </c>
      <c r="AF11" s="34">
        <f t="shared" si="9"/>
        <v>610</v>
      </c>
      <c r="AG11" s="34">
        <f t="shared" ref="AG11:AH13" si="12">+AG16+AG21</f>
        <v>38001</v>
      </c>
      <c r="AH11" s="34">
        <f t="shared" si="12"/>
        <v>268</v>
      </c>
      <c r="AI11" s="34">
        <f t="shared" si="10"/>
        <v>37457</v>
      </c>
      <c r="AJ11" s="34">
        <f t="shared" si="10"/>
        <v>1462</v>
      </c>
      <c r="AK11" s="34">
        <f>+AK16+AK21</f>
        <v>2893</v>
      </c>
      <c r="AL11" s="34">
        <f t="shared" si="10"/>
        <v>2453</v>
      </c>
      <c r="AM11" s="34">
        <f t="shared" si="10"/>
        <v>497</v>
      </c>
      <c r="AN11" s="34">
        <f t="shared" si="10"/>
        <v>30</v>
      </c>
      <c r="AO11" s="34" t="s">
        <v>19</v>
      </c>
      <c r="AP11" s="34">
        <f>+AP16+AP21</f>
        <v>0</v>
      </c>
      <c r="AQ11" s="34" t="s">
        <v>19</v>
      </c>
      <c r="AR11" s="34" t="s">
        <v>19</v>
      </c>
      <c r="AS11" s="34" t="s">
        <v>19</v>
      </c>
      <c r="AT11" s="34">
        <f t="shared" ref="AT11:BF12" si="13">+AT16+AT21</f>
        <v>37443</v>
      </c>
      <c r="AU11" s="34">
        <f t="shared" si="13"/>
        <v>807</v>
      </c>
      <c r="AV11" s="34">
        <f t="shared" si="13"/>
        <v>83</v>
      </c>
      <c r="AW11" s="34">
        <f t="shared" si="13"/>
        <v>37775</v>
      </c>
      <c r="AX11" s="34">
        <f t="shared" si="13"/>
        <v>8561</v>
      </c>
      <c r="AY11" s="34">
        <f t="shared" si="13"/>
        <v>6088</v>
      </c>
      <c r="AZ11" s="34">
        <f t="shared" si="13"/>
        <v>6707</v>
      </c>
      <c r="BA11" s="34">
        <f t="shared" si="13"/>
        <v>1189</v>
      </c>
      <c r="BB11" s="34">
        <f t="shared" si="13"/>
        <v>6096</v>
      </c>
      <c r="BC11" s="34">
        <f t="shared" si="13"/>
        <v>1929</v>
      </c>
      <c r="BD11" s="34">
        <f t="shared" si="13"/>
        <v>134</v>
      </c>
      <c r="BE11" s="34">
        <f>+BE16+BE21</f>
        <v>1989</v>
      </c>
      <c r="BF11" s="34">
        <f t="shared" si="13"/>
        <v>324</v>
      </c>
    </row>
    <row r="12" spans="1:58" s="32" customFormat="1" ht="13.95" customHeight="1" x14ac:dyDescent="0.15">
      <c r="A12" s="85"/>
      <c r="B12" s="87"/>
      <c r="C12" s="35" t="s">
        <v>18</v>
      </c>
      <c r="D12" s="34">
        <f t="shared" si="0"/>
        <v>0</v>
      </c>
      <c r="E12" s="34">
        <f t="shared" si="0"/>
        <v>0</v>
      </c>
      <c r="F12" s="34">
        <f t="shared" si="0"/>
        <v>0</v>
      </c>
      <c r="G12" s="34">
        <f>+G17+G22</f>
        <v>0</v>
      </c>
      <c r="H12" s="34">
        <f>+H17+H22</f>
        <v>0</v>
      </c>
      <c r="I12" s="34">
        <f t="shared" si="6"/>
        <v>0</v>
      </c>
      <c r="J12" s="34">
        <f t="shared" si="6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  <c r="N12" s="34">
        <f t="shared" si="3"/>
        <v>0</v>
      </c>
      <c r="O12" s="34">
        <f t="shared" si="3"/>
        <v>0</v>
      </c>
      <c r="P12" s="34">
        <f t="shared" si="4"/>
        <v>0</v>
      </c>
      <c r="Q12" s="34">
        <f t="shared" si="4"/>
        <v>0</v>
      </c>
      <c r="R12" s="34">
        <f t="shared" si="4"/>
        <v>0</v>
      </c>
      <c r="S12" s="34">
        <f t="shared" si="7"/>
        <v>0</v>
      </c>
      <c r="T12" s="34">
        <f t="shared" si="7"/>
        <v>0</v>
      </c>
      <c r="U12" s="34">
        <f t="shared" ref="U12:Y13" si="14">+U17+U22</f>
        <v>0</v>
      </c>
      <c r="V12" s="34">
        <f t="shared" si="14"/>
        <v>0</v>
      </c>
      <c r="W12" s="34">
        <f t="shared" si="14"/>
        <v>0</v>
      </c>
      <c r="X12" s="34">
        <f t="shared" si="14"/>
        <v>0</v>
      </c>
      <c r="Y12" s="34">
        <f t="shared" si="14"/>
        <v>0</v>
      </c>
      <c r="Z12" s="34">
        <f t="shared" si="8"/>
        <v>0</v>
      </c>
      <c r="AA12" s="34">
        <f t="shared" si="8"/>
        <v>0</v>
      </c>
      <c r="AB12" s="34">
        <f t="shared" si="8"/>
        <v>0</v>
      </c>
      <c r="AC12" s="34">
        <f>+AC17+AC22</f>
        <v>0</v>
      </c>
      <c r="AD12" s="34">
        <f t="shared" si="9"/>
        <v>0</v>
      </c>
      <c r="AE12" s="34">
        <f t="shared" si="9"/>
        <v>0</v>
      </c>
      <c r="AF12" s="34">
        <f t="shared" si="9"/>
        <v>0</v>
      </c>
      <c r="AG12" s="34" t="s">
        <v>19</v>
      </c>
      <c r="AH12" s="34" t="s">
        <v>19</v>
      </c>
      <c r="AI12" s="34">
        <f t="shared" si="10"/>
        <v>0</v>
      </c>
      <c r="AJ12" s="34">
        <f t="shared" si="10"/>
        <v>0</v>
      </c>
      <c r="AK12" s="34">
        <f>+AK17+AK22</f>
        <v>0</v>
      </c>
      <c r="AL12" s="34">
        <f t="shared" si="10"/>
        <v>0</v>
      </c>
      <c r="AM12" s="34">
        <f t="shared" si="10"/>
        <v>0</v>
      </c>
      <c r="AN12" s="34">
        <f t="shared" si="10"/>
        <v>0</v>
      </c>
      <c r="AO12" s="34" t="s">
        <v>19</v>
      </c>
      <c r="AP12" s="34">
        <f t="shared" ref="AO12:AQ13" si="15">+AP17+AP22</f>
        <v>0</v>
      </c>
      <c r="AQ12" s="34" t="s">
        <v>19</v>
      </c>
      <c r="AR12" s="34" t="s">
        <v>19</v>
      </c>
      <c r="AS12" s="34" t="s">
        <v>19</v>
      </c>
      <c r="AT12" s="34">
        <f t="shared" si="13"/>
        <v>0</v>
      </c>
      <c r="AU12" s="34">
        <f t="shared" si="13"/>
        <v>0</v>
      </c>
      <c r="AV12" s="34">
        <f t="shared" si="13"/>
        <v>0</v>
      </c>
      <c r="AW12" s="34">
        <f t="shared" si="13"/>
        <v>0</v>
      </c>
      <c r="AX12" s="34">
        <f t="shared" si="13"/>
        <v>0</v>
      </c>
      <c r="AY12" s="34">
        <f t="shared" si="13"/>
        <v>0</v>
      </c>
      <c r="AZ12" s="34">
        <f t="shared" si="13"/>
        <v>0</v>
      </c>
      <c r="BA12" s="34">
        <f t="shared" si="13"/>
        <v>0</v>
      </c>
      <c r="BB12" s="34">
        <f t="shared" si="13"/>
        <v>0</v>
      </c>
      <c r="BC12" s="34">
        <f t="shared" si="13"/>
        <v>0</v>
      </c>
      <c r="BD12" s="34">
        <f t="shared" si="13"/>
        <v>0</v>
      </c>
      <c r="BE12" s="34">
        <f>+BE17+BE22</f>
        <v>0</v>
      </c>
      <c r="BF12" s="34">
        <f t="shared" si="13"/>
        <v>0</v>
      </c>
    </row>
    <row r="13" spans="1:58" s="32" customFormat="1" ht="13.95" customHeight="1" x14ac:dyDescent="0.2">
      <c r="A13" s="85"/>
      <c r="B13" s="87"/>
      <c r="C13" s="36" t="s">
        <v>12</v>
      </c>
      <c r="D13" s="37">
        <f t="shared" si="0"/>
        <v>117705</v>
      </c>
      <c r="E13" s="37">
        <f t="shared" si="0"/>
        <v>116622</v>
      </c>
      <c r="F13" s="37">
        <f t="shared" si="0"/>
        <v>74</v>
      </c>
      <c r="G13" s="37">
        <f>+G18+G23</f>
        <v>319</v>
      </c>
      <c r="H13" s="37">
        <f>+H18+H23</f>
        <v>1846</v>
      </c>
      <c r="I13" s="37">
        <f t="shared" si="6"/>
        <v>1571</v>
      </c>
      <c r="J13" s="37">
        <f t="shared" si="6"/>
        <v>166</v>
      </c>
      <c r="K13" s="37">
        <f t="shared" si="2"/>
        <v>132</v>
      </c>
      <c r="L13" s="37">
        <f t="shared" si="2"/>
        <v>37</v>
      </c>
      <c r="M13" s="37">
        <f t="shared" si="2"/>
        <v>2884</v>
      </c>
      <c r="N13" s="37">
        <f t="shared" si="3"/>
        <v>187</v>
      </c>
      <c r="O13" s="37">
        <f t="shared" si="3"/>
        <v>183</v>
      </c>
      <c r="P13" s="37">
        <f t="shared" si="4"/>
        <v>914</v>
      </c>
      <c r="Q13" s="37">
        <f t="shared" si="4"/>
        <v>1803</v>
      </c>
      <c r="R13" s="37">
        <f t="shared" si="4"/>
        <v>226</v>
      </c>
      <c r="S13" s="37">
        <f t="shared" si="7"/>
        <v>65</v>
      </c>
      <c r="T13" s="37">
        <f t="shared" si="7"/>
        <v>2233</v>
      </c>
      <c r="U13" s="37">
        <f t="shared" si="14"/>
        <v>63008</v>
      </c>
      <c r="V13" s="37">
        <f t="shared" si="14"/>
        <v>23475</v>
      </c>
      <c r="W13" s="37">
        <f t="shared" si="14"/>
        <v>10460</v>
      </c>
      <c r="X13" s="37">
        <f t="shared" si="14"/>
        <v>15429</v>
      </c>
      <c r="Y13" s="37">
        <f t="shared" si="14"/>
        <v>13644</v>
      </c>
      <c r="Z13" s="37">
        <f t="shared" si="8"/>
        <v>5431</v>
      </c>
      <c r="AA13" s="37">
        <f t="shared" si="8"/>
        <v>53552</v>
      </c>
      <c r="AB13" s="37">
        <f t="shared" si="8"/>
        <v>115860</v>
      </c>
      <c r="AC13" s="37">
        <f>+AC18+AC23</f>
        <v>4442</v>
      </c>
      <c r="AD13" s="37">
        <f t="shared" si="9"/>
        <v>65</v>
      </c>
      <c r="AE13" s="37">
        <f t="shared" si="9"/>
        <v>2611</v>
      </c>
      <c r="AF13" s="37">
        <f t="shared" si="9"/>
        <v>1825</v>
      </c>
      <c r="AG13" s="37">
        <f t="shared" si="12"/>
        <v>77844</v>
      </c>
      <c r="AH13" s="37">
        <f t="shared" si="12"/>
        <v>561</v>
      </c>
      <c r="AI13" s="37">
        <f t="shared" ref="AI13:AN13" si="16">+AI18+AI23</f>
        <v>115496</v>
      </c>
      <c r="AJ13" s="37">
        <f t="shared" si="16"/>
        <v>4980</v>
      </c>
      <c r="AK13" s="37">
        <f>+AK18+AK23</f>
        <v>9340</v>
      </c>
      <c r="AL13" s="37">
        <f t="shared" si="16"/>
        <v>7882</v>
      </c>
      <c r="AM13" s="37">
        <f t="shared" si="16"/>
        <v>1629</v>
      </c>
      <c r="AN13" s="37">
        <f t="shared" si="16"/>
        <v>113</v>
      </c>
      <c r="AO13" s="37">
        <f t="shared" si="15"/>
        <v>39862</v>
      </c>
      <c r="AP13" s="37">
        <f t="shared" si="15"/>
        <v>1</v>
      </c>
      <c r="AQ13" s="37">
        <f t="shared" si="15"/>
        <v>49</v>
      </c>
      <c r="AR13" s="37">
        <f>+AR18+AR23</f>
        <v>39845</v>
      </c>
      <c r="AS13" s="37">
        <f>+AS18+AS23</f>
        <v>792</v>
      </c>
      <c r="AT13" s="37">
        <f t="shared" ref="AT13:BF13" si="17">+AT18+AT23</f>
        <v>115400</v>
      </c>
      <c r="AU13" s="37">
        <f t="shared" si="17"/>
        <v>2987</v>
      </c>
      <c r="AV13" s="37">
        <f t="shared" si="17"/>
        <v>232</v>
      </c>
      <c r="AW13" s="37">
        <f t="shared" si="17"/>
        <v>116248</v>
      </c>
      <c r="AX13" s="37">
        <f t="shared" si="17"/>
        <v>23834</v>
      </c>
      <c r="AY13" s="37">
        <f t="shared" si="17"/>
        <v>16715</v>
      </c>
      <c r="AZ13" s="37">
        <f t="shared" si="17"/>
        <v>19675</v>
      </c>
      <c r="BA13" s="37">
        <f t="shared" si="17"/>
        <v>3673</v>
      </c>
      <c r="BB13" s="37">
        <f t="shared" si="17"/>
        <v>18962</v>
      </c>
      <c r="BC13" s="37">
        <f t="shared" si="17"/>
        <v>5927</v>
      </c>
      <c r="BD13" s="37">
        <f t="shared" si="17"/>
        <v>408</v>
      </c>
      <c r="BE13" s="37">
        <f>+BE18+BE23</f>
        <v>6224</v>
      </c>
      <c r="BF13" s="38">
        <f t="shared" si="17"/>
        <v>1062</v>
      </c>
    </row>
    <row r="14" spans="1:58" s="32" customFormat="1" ht="13.95" customHeight="1" x14ac:dyDescent="0.2">
      <c r="A14" s="85"/>
      <c r="B14" s="84" t="s">
        <v>15</v>
      </c>
      <c r="C14" s="30" t="s">
        <v>9</v>
      </c>
      <c r="D14" s="3">
        <v>19939</v>
      </c>
      <c r="E14" s="3">
        <v>19800</v>
      </c>
      <c r="F14" s="3">
        <v>14</v>
      </c>
      <c r="G14" s="3">
        <v>80</v>
      </c>
      <c r="H14" s="3">
        <v>243</v>
      </c>
      <c r="I14" s="3">
        <v>164</v>
      </c>
      <c r="J14" s="3">
        <v>64</v>
      </c>
      <c r="K14" s="3">
        <v>24</v>
      </c>
      <c r="L14" s="3">
        <v>2</v>
      </c>
      <c r="M14" s="3">
        <v>503</v>
      </c>
      <c r="N14" s="3">
        <v>51</v>
      </c>
      <c r="O14" s="3">
        <v>25</v>
      </c>
      <c r="P14" s="3">
        <v>203</v>
      </c>
      <c r="Q14" s="3">
        <v>349</v>
      </c>
      <c r="R14" s="3">
        <v>43</v>
      </c>
      <c r="S14" s="3">
        <v>19</v>
      </c>
      <c r="T14" s="3">
        <v>405</v>
      </c>
      <c r="U14" s="3">
        <v>12559</v>
      </c>
      <c r="V14" s="3">
        <v>4554</v>
      </c>
      <c r="W14" s="3">
        <v>2085</v>
      </c>
      <c r="X14" s="3">
        <v>3108</v>
      </c>
      <c r="Y14" s="3">
        <v>2812</v>
      </c>
      <c r="Z14" s="3">
        <v>926</v>
      </c>
      <c r="AA14" s="3">
        <v>7203</v>
      </c>
      <c r="AB14" s="3">
        <v>19685</v>
      </c>
      <c r="AC14" s="3">
        <v>849</v>
      </c>
      <c r="AD14" s="3">
        <v>12</v>
      </c>
      <c r="AE14" s="3">
        <v>519</v>
      </c>
      <c r="AF14" s="3">
        <v>326</v>
      </c>
      <c r="AG14" s="3">
        <v>19815</v>
      </c>
      <c r="AH14" s="3">
        <v>228</v>
      </c>
      <c r="AI14" s="3">
        <v>19678</v>
      </c>
      <c r="AJ14" s="3">
        <v>1127</v>
      </c>
      <c r="AK14" s="3">
        <v>1880</v>
      </c>
      <c r="AL14" s="3">
        <v>1557</v>
      </c>
      <c r="AM14" s="3">
        <v>379</v>
      </c>
      <c r="AN14" s="3">
        <v>22</v>
      </c>
      <c r="AO14" s="3">
        <v>19811</v>
      </c>
      <c r="AP14" s="3">
        <v>1</v>
      </c>
      <c r="AQ14" s="3">
        <v>30</v>
      </c>
      <c r="AR14" s="3">
        <v>19799</v>
      </c>
      <c r="AS14" s="3">
        <v>497</v>
      </c>
      <c r="AT14" s="3">
        <v>19662</v>
      </c>
      <c r="AU14" s="3">
        <v>733</v>
      </c>
      <c r="AV14" s="3">
        <v>28</v>
      </c>
      <c r="AW14" s="3">
        <v>19732</v>
      </c>
      <c r="AX14" s="3">
        <v>3249</v>
      </c>
      <c r="AY14" s="3">
        <v>2498</v>
      </c>
      <c r="AZ14" s="3">
        <v>2914</v>
      </c>
      <c r="BA14" s="3">
        <v>786</v>
      </c>
      <c r="BB14" s="3">
        <v>3727</v>
      </c>
      <c r="BC14" s="3">
        <v>1059</v>
      </c>
      <c r="BD14" s="39">
        <v>60</v>
      </c>
      <c r="BE14" s="39">
        <v>1273</v>
      </c>
      <c r="BF14" s="39">
        <v>213</v>
      </c>
    </row>
    <row r="15" spans="1:58" s="32" customFormat="1" ht="13.95" customHeight="1" x14ac:dyDescent="0.2">
      <c r="A15" s="85"/>
      <c r="B15" s="87"/>
      <c r="C15" s="33" t="s">
        <v>10</v>
      </c>
      <c r="D15" s="34">
        <v>19630</v>
      </c>
      <c r="E15" s="34">
        <v>19426</v>
      </c>
      <c r="F15" s="34">
        <v>15</v>
      </c>
      <c r="G15" s="34">
        <v>86</v>
      </c>
      <c r="H15" s="34">
        <v>228</v>
      </c>
      <c r="I15" s="34">
        <v>154</v>
      </c>
      <c r="J15" s="34">
        <v>54</v>
      </c>
      <c r="K15" s="34">
        <v>27</v>
      </c>
      <c r="L15" s="34">
        <v>7</v>
      </c>
      <c r="M15" s="34">
        <v>524</v>
      </c>
      <c r="N15" s="34">
        <v>26</v>
      </c>
      <c r="O15" s="34">
        <v>24</v>
      </c>
      <c r="P15" s="34">
        <v>146</v>
      </c>
      <c r="Q15" s="34">
        <v>336</v>
      </c>
      <c r="R15" s="34">
        <v>33</v>
      </c>
      <c r="S15" s="34">
        <v>12</v>
      </c>
      <c r="T15" s="34">
        <v>390</v>
      </c>
      <c r="U15" s="34">
        <v>11462</v>
      </c>
      <c r="V15" s="34">
        <v>4315</v>
      </c>
      <c r="W15" s="34">
        <v>1788</v>
      </c>
      <c r="X15" s="34">
        <v>2802</v>
      </c>
      <c r="Y15" s="34">
        <v>2557</v>
      </c>
      <c r="Z15" s="34">
        <v>866</v>
      </c>
      <c r="AA15" s="34">
        <v>7899</v>
      </c>
      <c r="AB15" s="34">
        <v>19284</v>
      </c>
      <c r="AC15" s="34">
        <v>817</v>
      </c>
      <c r="AD15" s="34">
        <v>7</v>
      </c>
      <c r="AE15" s="34">
        <v>505</v>
      </c>
      <c r="AF15" s="34">
        <v>315</v>
      </c>
      <c r="AG15" s="34" t="s">
        <v>19</v>
      </c>
      <c r="AH15" s="34" t="s">
        <v>19</v>
      </c>
      <c r="AI15" s="34">
        <v>19307</v>
      </c>
      <c r="AJ15" s="34">
        <v>1065</v>
      </c>
      <c r="AK15" s="34">
        <v>1744</v>
      </c>
      <c r="AL15" s="34">
        <v>1439</v>
      </c>
      <c r="AM15" s="34">
        <v>348</v>
      </c>
      <c r="AN15" s="34">
        <v>24</v>
      </c>
      <c r="AO15" s="34" t="s">
        <v>19</v>
      </c>
      <c r="AP15" s="34">
        <v>0</v>
      </c>
      <c r="AQ15" s="34" t="s">
        <v>19</v>
      </c>
      <c r="AR15" s="34" t="s">
        <v>19</v>
      </c>
      <c r="AS15" s="34" t="s">
        <v>19</v>
      </c>
      <c r="AT15" s="34">
        <v>19272</v>
      </c>
      <c r="AU15" s="34">
        <v>594</v>
      </c>
      <c r="AV15" s="34">
        <v>39</v>
      </c>
      <c r="AW15" s="34">
        <v>19386</v>
      </c>
      <c r="AX15" s="34">
        <v>3624</v>
      </c>
      <c r="AY15" s="34">
        <v>2638</v>
      </c>
      <c r="AZ15" s="34">
        <v>3006</v>
      </c>
      <c r="BA15" s="34">
        <v>838</v>
      </c>
      <c r="BB15" s="34">
        <v>3766</v>
      </c>
      <c r="BC15" s="34">
        <v>982</v>
      </c>
      <c r="BD15" s="34">
        <v>48</v>
      </c>
      <c r="BE15" s="34">
        <v>1269</v>
      </c>
      <c r="BF15" s="34">
        <v>179</v>
      </c>
    </row>
    <row r="16" spans="1:58" s="32" customFormat="1" ht="13.95" customHeight="1" x14ac:dyDescent="0.2">
      <c r="A16" s="85"/>
      <c r="B16" s="87"/>
      <c r="C16" s="33" t="s">
        <v>11</v>
      </c>
      <c r="D16" s="37">
        <v>19057</v>
      </c>
      <c r="E16" s="37">
        <v>18886</v>
      </c>
      <c r="F16" s="37">
        <v>18</v>
      </c>
      <c r="G16" s="37">
        <v>85</v>
      </c>
      <c r="H16" s="37">
        <v>163</v>
      </c>
      <c r="I16" s="37">
        <v>103</v>
      </c>
      <c r="J16" s="37">
        <v>39</v>
      </c>
      <c r="K16" s="37">
        <v>25</v>
      </c>
      <c r="L16" s="37">
        <v>6</v>
      </c>
      <c r="M16" s="37">
        <v>514</v>
      </c>
      <c r="N16" s="37">
        <v>17</v>
      </c>
      <c r="O16" s="37">
        <v>18</v>
      </c>
      <c r="P16" s="37">
        <v>158</v>
      </c>
      <c r="Q16" s="37">
        <v>330</v>
      </c>
      <c r="R16" s="37">
        <v>55</v>
      </c>
      <c r="S16" s="37">
        <v>20</v>
      </c>
      <c r="T16" s="37">
        <v>360</v>
      </c>
      <c r="U16" s="37">
        <v>10725</v>
      </c>
      <c r="V16" s="37">
        <v>3887</v>
      </c>
      <c r="W16" s="37">
        <v>1719</v>
      </c>
      <c r="X16" s="37">
        <v>2715</v>
      </c>
      <c r="Y16" s="37">
        <v>2404</v>
      </c>
      <c r="Z16" s="37">
        <v>897</v>
      </c>
      <c r="AA16" s="37">
        <v>8179</v>
      </c>
      <c r="AB16" s="37">
        <v>18768</v>
      </c>
      <c r="AC16" s="37">
        <v>833</v>
      </c>
      <c r="AD16" s="37">
        <v>16</v>
      </c>
      <c r="AE16" s="37">
        <v>526</v>
      </c>
      <c r="AF16" s="37">
        <v>305</v>
      </c>
      <c r="AG16" s="37">
        <v>18917</v>
      </c>
      <c r="AH16" s="37">
        <v>208</v>
      </c>
      <c r="AI16" s="37">
        <v>18724</v>
      </c>
      <c r="AJ16" s="37">
        <v>952</v>
      </c>
      <c r="AK16" s="37">
        <v>1675</v>
      </c>
      <c r="AL16" s="37">
        <v>1385</v>
      </c>
      <c r="AM16" s="37">
        <v>331</v>
      </c>
      <c r="AN16" s="37">
        <v>13</v>
      </c>
      <c r="AO16" s="37" t="s">
        <v>19</v>
      </c>
      <c r="AP16" s="37">
        <v>0</v>
      </c>
      <c r="AQ16" s="37" t="s">
        <v>19</v>
      </c>
      <c r="AR16" s="37" t="s">
        <v>19</v>
      </c>
      <c r="AS16" s="37" t="s">
        <v>19</v>
      </c>
      <c r="AT16" s="37">
        <v>18676</v>
      </c>
      <c r="AU16" s="37">
        <v>462</v>
      </c>
      <c r="AV16" s="37">
        <v>43</v>
      </c>
      <c r="AW16" s="37">
        <v>18804</v>
      </c>
      <c r="AX16" s="37">
        <v>3893</v>
      </c>
      <c r="AY16" s="37">
        <v>3022</v>
      </c>
      <c r="AZ16" s="37">
        <v>3170</v>
      </c>
      <c r="BA16" s="37">
        <v>756</v>
      </c>
      <c r="BB16" s="37">
        <v>3597</v>
      </c>
      <c r="BC16" s="37">
        <v>976</v>
      </c>
      <c r="BD16" s="37">
        <v>57</v>
      </c>
      <c r="BE16" s="37">
        <v>1193</v>
      </c>
      <c r="BF16" s="37">
        <v>172</v>
      </c>
    </row>
    <row r="17" spans="1:58" s="32" customFormat="1" ht="13.95" customHeight="1" x14ac:dyDescent="0.15">
      <c r="A17" s="85"/>
      <c r="B17" s="87"/>
      <c r="C17" s="35" t="s">
        <v>18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37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34" t="s">
        <v>19</v>
      </c>
      <c r="AH17" s="34" t="s">
        <v>19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 t="s">
        <v>19</v>
      </c>
      <c r="AP17" s="4">
        <v>0</v>
      </c>
      <c r="AQ17" s="4" t="s">
        <v>19</v>
      </c>
      <c r="AR17" s="4" t="s">
        <v>19</v>
      </c>
      <c r="AS17" s="4" t="s">
        <v>19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0">
        <v>0</v>
      </c>
      <c r="BE17" s="40">
        <v>0</v>
      </c>
      <c r="BF17" s="40">
        <v>0</v>
      </c>
    </row>
    <row r="18" spans="1:58" s="32" customFormat="1" ht="13.95" customHeight="1" x14ac:dyDescent="0.2">
      <c r="A18" s="85"/>
      <c r="B18" s="87"/>
      <c r="C18" s="36" t="s">
        <v>12</v>
      </c>
      <c r="D18" s="5">
        <v>58626</v>
      </c>
      <c r="E18" s="5">
        <v>58112</v>
      </c>
      <c r="F18" s="5">
        <v>47</v>
      </c>
      <c r="G18" s="5">
        <v>251</v>
      </c>
      <c r="H18" s="5">
        <v>634</v>
      </c>
      <c r="I18" s="5">
        <v>421</v>
      </c>
      <c r="J18" s="5">
        <v>157</v>
      </c>
      <c r="K18" s="5">
        <v>76</v>
      </c>
      <c r="L18" s="5">
        <v>15</v>
      </c>
      <c r="M18" s="5">
        <v>1541</v>
      </c>
      <c r="N18" s="5">
        <v>94</v>
      </c>
      <c r="O18" s="5">
        <v>67</v>
      </c>
      <c r="P18" s="5">
        <v>507</v>
      </c>
      <c r="Q18" s="5">
        <v>1015</v>
      </c>
      <c r="R18" s="5">
        <v>131</v>
      </c>
      <c r="S18" s="5">
        <v>51</v>
      </c>
      <c r="T18" s="5">
        <v>1155</v>
      </c>
      <c r="U18" s="5">
        <v>34746</v>
      </c>
      <c r="V18" s="5">
        <v>12756</v>
      </c>
      <c r="W18" s="5">
        <v>5592</v>
      </c>
      <c r="X18" s="5">
        <v>8625</v>
      </c>
      <c r="Y18" s="5">
        <v>7773</v>
      </c>
      <c r="Z18" s="5">
        <v>2689</v>
      </c>
      <c r="AA18" s="5">
        <v>23281</v>
      </c>
      <c r="AB18" s="5">
        <v>57737</v>
      </c>
      <c r="AC18" s="5">
        <v>2499</v>
      </c>
      <c r="AD18" s="5">
        <v>35</v>
      </c>
      <c r="AE18" s="5">
        <v>1550</v>
      </c>
      <c r="AF18" s="5">
        <v>946</v>
      </c>
      <c r="AG18" s="5">
        <v>38732</v>
      </c>
      <c r="AH18" s="5">
        <v>436</v>
      </c>
      <c r="AI18" s="5">
        <v>57709</v>
      </c>
      <c r="AJ18" s="5">
        <v>3144</v>
      </c>
      <c r="AK18" s="5">
        <v>5299</v>
      </c>
      <c r="AL18" s="5">
        <v>4381</v>
      </c>
      <c r="AM18" s="5">
        <v>1058</v>
      </c>
      <c r="AN18" s="5">
        <v>59</v>
      </c>
      <c r="AO18" s="5">
        <v>19811</v>
      </c>
      <c r="AP18" s="5">
        <v>1</v>
      </c>
      <c r="AQ18" s="5">
        <v>30</v>
      </c>
      <c r="AR18" s="5">
        <v>19799</v>
      </c>
      <c r="AS18" s="5">
        <v>497</v>
      </c>
      <c r="AT18" s="5">
        <v>57610</v>
      </c>
      <c r="AU18" s="5">
        <v>1789</v>
      </c>
      <c r="AV18" s="5">
        <v>110</v>
      </c>
      <c r="AW18" s="5">
        <v>57922</v>
      </c>
      <c r="AX18" s="5">
        <v>10766</v>
      </c>
      <c r="AY18" s="5">
        <v>8158</v>
      </c>
      <c r="AZ18" s="5">
        <v>9090</v>
      </c>
      <c r="BA18" s="5">
        <v>2380</v>
      </c>
      <c r="BB18" s="5">
        <v>11090</v>
      </c>
      <c r="BC18" s="5">
        <v>3017</v>
      </c>
      <c r="BD18" s="41">
        <v>165</v>
      </c>
      <c r="BE18" s="41">
        <v>3735</v>
      </c>
      <c r="BF18" s="41">
        <v>564</v>
      </c>
    </row>
    <row r="19" spans="1:58" ht="13.95" customHeight="1" x14ac:dyDescent="0.15">
      <c r="A19" s="85"/>
      <c r="B19" s="84" t="s">
        <v>16</v>
      </c>
      <c r="C19" s="42" t="s">
        <v>9</v>
      </c>
      <c r="D19" s="3">
        <v>20150</v>
      </c>
      <c r="E19" s="3">
        <v>20006</v>
      </c>
      <c r="F19" s="3">
        <v>7</v>
      </c>
      <c r="G19" s="3">
        <v>29</v>
      </c>
      <c r="H19" s="3">
        <v>438</v>
      </c>
      <c r="I19" s="3">
        <v>416</v>
      </c>
      <c r="J19" s="3">
        <v>4</v>
      </c>
      <c r="K19" s="3">
        <v>20</v>
      </c>
      <c r="L19" s="3">
        <v>7</v>
      </c>
      <c r="M19" s="3">
        <v>472</v>
      </c>
      <c r="N19" s="3">
        <v>34</v>
      </c>
      <c r="O19" s="3">
        <v>52</v>
      </c>
      <c r="P19" s="3">
        <v>195</v>
      </c>
      <c r="Q19" s="3">
        <v>277</v>
      </c>
      <c r="R19" s="3">
        <v>28</v>
      </c>
      <c r="S19" s="3">
        <v>7</v>
      </c>
      <c r="T19" s="3">
        <v>361</v>
      </c>
      <c r="U19" s="3">
        <v>10560</v>
      </c>
      <c r="V19" s="3">
        <v>3910</v>
      </c>
      <c r="W19" s="3">
        <v>1718</v>
      </c>
      <c r="X19" s="3">
        <v>2650</v>
      </c>
      <c r="Y19" s="3">
        <v>2282</v>
      </c>
      <c r="Z19" s="3">
        <v>988</v>
      </c>
      <c r="AA19" s="3">
        <v>9393</v>
      </c>
      <c r="AB19" s="3">
        <v>19966</v>
      </c>
      <c r="AC19" s="3">
        <v>622</v>
      </c>
      <c r="AD19" s="3">
        <v>7</v>
      </c>
      <c r="AE19" s="3">
        <v>335</v>
      </c>
      <c r="AF19" s="3">
        <v>289</v>
      </c>
      <c r="AG19" s="3">
        <v>20028</v>
      </c>
      <c r="AH19" s="3">
        <v>65</v>
      </c>
      <c r="AI19" s="3">
        <v>19892</v>
      </c>
      <c r="AJ19" s="3">
        <v>697</v>
      </c>
      <c r="AK19" s="3">
        <v>1421</v>
      </c>
      <c r="AL19" s="3">
        <v>1222</v>
      </c>
      <c r="AM19" s="3">
        <v>206</v>
      </c>
      <c r="AN19" s="3">
        <v>19</v>
      </c>
      <c r="AO19" s="3">
        <v>20051</v>
      </c>
      <c r="AP19" s="3">
        <v>0</v>
      </c>
      <c r="AQ19" s="3">
        <v>19</v>
      </c>
      <c r="AR19" s="3">
        <v>20046</v>
      </c>
      <c r="AS19" s="3">
        <v>295</v>
      </c>
      <c r="AT19" s="3">
        <v>19846</v>
      </c>
      <c r="AU19" s="3">
        <v>451</v>
      </c>
      <c r="AV19" s="3">
        <v>49</v>
      </c>
      <c r="AW19" s="3">
        <v>19947</v>
      </c>
      <c r="AX19" s="3">
        <v>3936</v>
      </c>
      <c r="AY19" s="3">
        <v>2689</v>
      </c>
      <c r="AZ19" s="3">
        <v>3491</v>
      </c>
      <c r="BA19" s="3">
        <v>426</v>
      </c>
      <c r="BB19" s="3">
        <v>2716</v>
      </c>
      <c r="BC19" s="3">
        <v>1017</v>
      </c>
      <c r="BD19" s="39">
        <v>96</v>
      </c>
      <c r="BE19" s="39">
        <v>858</v>
      </c>
      <c r="BF19" s="39">
        <v>181</v>
      </c>
    </row>
    <row r="20" spans="1:58" ht="13.95" customHeight="1" x14ac:dyDescent="0.15">
      <c r="A20" s="85"/>
      <c r="B20" s="87"/>
      <c r="C20" s="43" t="s">
        <v>10</v>
      </c>
      <c r="D20" s="34">
        <v>19751</v>
      </c>
      <c r="E20" s="34">
        <v>19466</v>
      </c>
      <c r="F20" s="34">
        <v>9</v>
      </c>
      <c r="G20" s="34">
        <v>20</v>
      </c>
      <c r="H20" s="34">
        <v>424</v>
      </c>
      <c r="I20" s="34">
        <v>393</v>
      </c>
      <c r="J20" s="34">
        <v>4</v>
      </c>
      <c r="K20" s="34">
        <v>27</v>
      </c>
      <c r="L20" s="34">
        <v>7</v>
      </c>
      <c r="M20" s="34">
        <v>445</v>
      </c>
      <c r="N20" s="34">
        <v>36</v>
      </c>
      <c r="O20" s="34">
        <v>31</v>
      </c>
      <c r="P20" s="34">
        <v>105</v>
      </c>
      <c r="Q20" s="34">
        <v>254</v>
      </c>
      <c r="R20" s="34">
        <v>30</v>
      </c>
      <c r="S20" s="34">
        <v>6</v>
      </c>
      <c r="T20" s="34">
        <v>372</v>
      </c>
      <c r="U20" s="34">
        <v>9293</v>
      </c>
      <c r="V20" s="34">
        <v>3534</v>
      </c>
      <c r="W20" s="34">
        <v>1609</v>
      </c>
      <c r="X20" s="34">
        <v>2240</v>
      </c>
      <c r="Y20" s="34">
        <v>1910</v>
      </c>
      <c r="Z20" s="34">
        <v>865</v>
      </c>
      <c r="AA20" s="34">
        <v>10234</v>
      </c>
      <c r="AB20" s="34">
        <v>19333</v>
      </c>
      <c r="AC20" s="34">
        <v>661</v>
      </c>
      <c r="AD20" s="34">
        <v>7</v>
      </c>
      <c r="AE20" s="34">
        <v>378</v>
      </c>
      <c r="AF20" s="34">
        <v>285</v>
      </c>
      <c r="AG20" s="34" t="s">
        <v>19</v>
      </c>
      <c r="AH20" s="34" t="s">
        <v>19</v>
      </c>
      <c r="AI20" s="34">
        <v>19162</v>
      </c>
      <c r="AJ20" s="34">
        <v>629</v>
      </c>
      <c r="AK20" s="34">
        <v>1402</v>
      </c>
      <c r="AL20" s="34">
        <v>1211</v>
      </c>
      <c r="AM20" s="34">
        <v>199</v>
      </c>
      <c r="AN20" s="34">
        <v>18</v>
      </c>
      <c r="AO20" s="4" t="s">
        <v>19</v>
      </c>
      <c r="AP20" s="34">
        <v>0</v>
      </c>
      <c r="AQ20" s="34" t="s">
        <v>19</v>
      </c>
      <c r="AR20" s="34" t="s">
        <v>19</v>
      </c>
      <c r="AS20" s="34" t="s">
        <v>19</v>
      </c>
      <c r="AT20" s="34">
        <v>19177</v>
      </c>
      <c r="AU20" s="34">
        <v>402</v>
      </c>
      <c r="AV20" s="34">
        <v>33</v>
      </c>
      <c r="AW20" s="34">
        <v>19408</v>
      </c>
      <c r="AX20" s="34">
        <v>4464</v>
      </c>
      <c r="AY20" s="34">
        <v>2802</v>
      </c>
      <c r="AZ20" s="34">
        <v>3557</v>
      </c>
      <c r="BA20" s="34">
        <v>434</v>
      </c>
      <c r="BB20" s="34">
        <v>2657</v>
      </c>
      <c r="BC20" s="34">
        <v>940</v>
      </c>
      <c r="BD20" s="34">
        <v>70</v>
      </c>
      <c r="BE20" s="34">
        <v>835</v>
      </c>
      <c r="BF20" s="34">
        <v>165</v>
      </c>
    </row>
    <row r="21" spans="1:58" ht="13.95" customHeight="1" x14ac:dyDescent="0.15">
      <c r="A21" s="85"/>
      <c r="B21" s="87"/>
      <c r="C21" s="43" t="s">
        <v>11</v>
      </c>
      <c r="D21" s="37">
        <v>19178</v>
      </c>
      <c r="E21" s="37">
        <v>19038</v>
      </c>
      <c r="F21" s="37">
        <v>11</v>
      </c>
      <c r="G21" s="37">
        <v>19</v>
      </c>
      <c r="H21" s="37">
        <v>350</v>
      </c>
      <c r="I21" s="37">
        <v>341</v>
      </c>
      <c r="J21" s="37">
        <v>1</v>
      </c>
      <c r="K21" s="37">
        <v>9</v>
      </c>
      <c r="L21" s="37">
        <v>8</v>
      </c>
      <c r="M21" s="37">
        <v>426</v>
      </c>
      <c r="N21" s="37">
        <v>23</v>
      </c>
      <c r="O21" s="37">
        <v>33</v>
      </c>
      <c r="P21" s="37">
        <v>107</v>
      </c>
      <c r="Q21" s="37">
        <v>257</v>
      </c>
      <c r="R21" s="37">
        <v>37</v>
      </c>
      <c r="S21" s="37">
        <v>1</v>
      </c>
      <c r="T21" s="37">
        <v>345</v>
      </c>
      <c r="U21" s="37">
        <v>8409</v>
      </c>
      <c r="V21" s="37">
        <v>3275</v>
      </c>
      <c r="W21" s="37">
        <v>1541</v>
      </c>
      <c r="X21" s="37">
        <v>1914</v>
      </c>
      <c r="Y21" s="37">
        <v>1679</v>
      </c>
      <c r="Z21" s="37">
        <v>889</v>
      </c>
      <c r="AA21" s="37">
        <v>10644</v>
      </c>
      <c r="AB21" s="37">
        <v>18824</v>
      </c>
      <c r="AC21" s="37">
        <v>660</v>
      </c>
      <c r="AD21" s="37">
        <v>16</v>
      </c>
      <c r="AE21" s="37">
        <v>348</v>
      </c>
      <c r="AF21" s="37">
        <v>305</v>
      </c>
      <c r="AG21" s="37">
        <v>19084</v>
      </c>
      <c r="AH21" s="37">
        <v>60</v>
      </c>
      <c r="AI21" s="37">
        <v>18733</v>
      </c>
      <c r="AJ21" s="37">
        <v>510</v>
      </c>
      <c r="AK21" s="37">
        <v>1218</v>
      </c>
      <c r="AL21" s="37">
        <v>1068</v>
      </c>
      <c r="AM21" s="37">
        <v>166</v>
      </c>
      <c r="AN21" s="37">
        <v>17</v>
      </c>
      <c r="AO21" s="4" t="s">
        <v>19</v>
      </c>
      <c r="AP21" s="37">
        <v>0</v>
      </c>
      <c r="AQ21" s="37" t="s">
        <v>19</v>
      </c>
      <c r="AR21" s="37" t="s">
        <v>19</v>
      </c>
      <c r="AS21" s="37" t="s">
        <v>19</v>
      </c>
      <c r="AT21" s="37">
        <v>18767</v>
      </c>
      <c r="AU21" s="37">
        <v>345</v>
      </c>
      <c r="AV21" s="37">
        <v>40</v>
      </c>
      <c r="AW21" s="37">
        <v>18971</v>
      </c>
      <c r="AX21" s="37">
        <v>4668</v>
      </c>
      <c r="AY21" s="37">
        <v>3066</v>
      </c>
      <c r="AZ21" s="37">
        <v>3537</v>
      </c>
      <c r="BA21" s="37">
        <v>433</v>
      </c>
      <c r="BB21" s="37">
        <v>2499</v>
      </c>
      <c r="BC21" s="37">
        <v>953</v>
      </c>
      <c r="BD21" s="37">
        <v>77</v>
      </c>
      <c r="BE21" s="37">
        <v>796</v>
      </c>
      <c r="BF21" s="37">
        <v>152</v>
      </c>
    </row>
    <row r="22" spans="1:58" ht="13.95" customHeight="1" x14ac:dyDescent="0.15">
      <c r="A22" s="85"/>
      <c r="B22" s="87"/>
      <c r="C22" s="35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37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 t="s">
        <v>19</v>
      </c>
      <c r="AH22" s="4" t="s">
        <v>19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 t="s">
        <v>19</v>
      </c>
      <c r="AP22" s="4">
        <v>0</v>
      </c>
      <c r="AQ22" s="4" t="s">
        <v>19</v>
      </c>
      <c r="AR22" s="4" t="s">
        <v>19</v>
      </c>
      <c r="AS22" s="4" t="s">
        <v>19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0">
        <v>0</v>
      </c>
      <c r="BE22" s="40">
        <v>0</v>
      </c>
      <c r="BF22" s="40">
        <v>0</v>
      </c>
    </row>
    <row r="23" spans="1:58" ht="13.95" customHeight="1" x14ac:dyDescent="0.15">
      <c r="A23" s="85"/>
      <c r="B23" s="87"/>
      <c r="C23" s="35" t="s">
        <v>12</v>
      </c>
      <c r="D23" s="5">
        <v>59079</v>
      </c>
      <c r="E23" s="5">
        <v>58510</v>
      </c>
      <c r="F23" s="5">
        <v>27</v>
      </c>
      <c r="G23" s="5">
        <v>68</v>
      </c>
      <c r="H23" s="5">
        <v>1212</v>
      </c>
      <c r="I23" s="5">
        <v>1150</v>
      </c>
      <c r="J23" s="5">
        <v>9</v>
      </c>
      <c r="K23" s="5">
        <v>56</v>
      </c>
      <c r="L23" s="5">
        <v>22</v>
      </c>
      <c r="M23" s="5">
        <v>1343</v>
      </c>
      <c r="N23" s="5">
        <v>93</v>
      </c>
      <c r="O23" s="5">
        <v>116</v>
      </c>
      <c r="P23" s="5">
        <v>407</v>
      </c>
      <c r="Q23" s="5">
        <v>788</v>
      </c>
      <c r="R23" s="5">
        <v>95</v>
      </c>
      <c r="S23" s="5">
        <v>14</v>
      </c>
      <c r="T23" s="5">
        <v>1078</v>
      </c>
      <c r="U23" s="5">
        <v>28262</v>
      </c>
      <c r="V23" s="5">
        <v>10719</v>
      </c>
      <c r="W23" s="5">
        <v>4868</v>
      </c>
      <c r="X23" s="5">
        <v>6804</v>
      </c>
      <c r="Y23" s="5">
        <v>5871</v>
      </c>
      <c r="Z23" s="5">
        <v>2742</v>
      </c>
      <c r="AA23" s="5">
        <v>30271</v>
      </c>
      <c r="AB23" s="5">
        <v>58123</v>
      </c>
      <c r="AC23" s="5">
        <v>1943</v>
      </c>
      <c r="AD23" s="5">
        <v>30</v>
      </c>
      <c r="AE23" s="5">
        <v>1061</v>
      </c>
      <c r="AF23" s="5">
        <v>879</v>
      </c>
      <c r="AG23" s="5">
        <v>39112</v>
      </c>
      <c r="AH23" s="5">
        <v>125</v>
      </c>
      <c r="AI23" s="5">
        <v>57787</v>
      </c>
      <c r="AJ23" s="5">
        <v>1836</v>
      </c>
      <c r="AK23" s="5">
        <v>4041</v>
      </c>
      <c r="AL23" s="5">
        <v>3501</v>
      </c>
      <c r="AM23" s="5">
        <v>571</v>
      </c>
      <c r="AN23" s="5">
        <v>54</v>
      </c>
      <c r="AO23" s="5">
        <v>20051</v>
      </c>
      <c r="AP23" s="5">
        <v>0</v>
      </c>
      <c r="AQ23" s="5">
        <v>19</v>
      </c>
      <c r="AR23" s="5">
        <v>20046</v>
      </c>
      <c r="AS23" s="5">
        <v>295</v>
      </c>
      <c r="AT23" s="5">
        <v>57790</v>
      </c>
      <c r="AU23" s="5">
        <v>1198</v>
      </c>
      <c r="AV23" s="5">
        <v>122</v>
      </c>
      <c r="AW23" s="5">
        <v>58326</v>
      </c>
      <c r="AX23" s="5">
        <v>13068</v>
      </c>
      <c r="AY23" s="5">
        <v>8557</v>
      </c>
      <c r="AZ23" s="5">
        <v>10585</v>
      </c>
      <c r="BA23" s="5">
        <v>1293</v>
      </c>
      <c r="BB23" s="5">
        <v>7872</v>
      </c>
      <c r="BC23" s="5">
        <v>2910</v>
      </c>
      <c r="BD23" s="41">
        <v>243</v>
      </c>
      <c r="BE23" s="41">
        <v>2489</v>
      </c>
      <c r="BF23" s="41">
        <v>498</v>
      </c>
    </row>
    <row r="24" spans="1:58" ht="13.95" customHeight="1" x14ac:dyDescent="0.15">
      <c r="A24" s="84" t="s">
        <v>17</v>
      </c>
      <c r="B24" s="84" t="s">
        <v>14</v>
      </c>
      <c r="C24" s="42" t="s">
        <v>9</v>
      </c>
      <c r="D24" s="31">
        <f>+D29+D34</f>
        <v>3713</v>
      </c>
      <c r="E24" s="31">
        <f t="shared" ref="E24:BF24" si="18">+E29+E34</f>
        <v>3402</v>
      </c>
      <c r="F24" s="31">
        <f t="shared" si="18"/>
        <v>13</v>
      </c>
      <c r="G24" s="31">
        <f t="shared" si="18"/>
        <v>27</v>
      </c>
      <c r="H24" s="31">
        <f>+H29+H34</f>
        <v>60</v>
      </c>
      <c r="I24" s="31">
        <f t="shared" si="18"/>
        <v>37</v>
      </c>
      <c r="J24" s="31">
        <f t="shared" si="18"/>
        <v>18</v>
      </c>
      <c r="K24" s="31">
        <f t="shared" ref="K24:M28" si="19">+K29+K34</f>
        <v>6</v>
      </c>
      <c r="L24" s="31">
        <f t="shared" si="19"/>
        <v>1</v>
      </c>
      <c r="M24" s="31">
        <f t="shared" si="19"/>
        <v>60</v>
      </c>
      <c r="N24" s="31">
        <f t="shared" ref="N24:O28" si="20">+N29+N34</f>
        <v>1</v>
      </c>
      <c r="O24" s="31">
        <f t="shared" si="20"/>
        <v>4</v>
      </c>
      <c r="P24" s="31">
        <f t="shared" ref="P24:R28" si="21">+P29+P34</f>
        <v>50</v>
      </c>
      <c r="Q24" s="31">
        <f t="shared" si="21"/>
        <v>58</v>
      </c>
      <c r="R24" s="31">
        <f t="shared" si="21"/>
        <v>7</v>
      </c>
      <c r="S24" s="31">
        <f>+S29+S34</f>
        <v>6</v>
      </c>
      <c r="T24" s="31">
        <f>+T29+T34</f>
        <v>294</v>
      </c>
      <c r="U24" s="31">
        <f>+U29+U34</f>
        <v>2141</v>
      </c>
      <c r="V24" s="31">
        <f>+V29+V34</f>
        <v>690</v>
      </c>
      <c r="W24" s="31">
        <f t="shared" si="18"/>
        <v>344</v>
      </c>
      <c r="X24" s="31">
        <f t="shared" si="18"/>
        <v>519</v>
      </c>
      <c r="Y24" s="31">
        <f t="shared" si="18"/>
        <v>588</v>
      </c>
      <c r="Z24" s="31">
        <f t="shared" si="18"/>
        <v>225</v>
      </c>
      <c r="AA24" s="31">
        <f t="shared" si="18"/>
        <v>1268</v>
      </c>
      <c r="AB24" s="31">
        <f t="shared" si="18"/>
        <v>3392</v>
      </c>
      <c r="AC24" s="31">
        <f>+AC29+AC34</f>
        <v>185</v>
      </c>
      <c r="AD24" s="31">
        <f t="shared" si="18"/>
        <v>3</v>
      </c>
      <c r="AE24" s="31">
        <f t="shared" si="18"/>
        <v>103</v>
      </c>
      <c r="AF24" s="31">
        <f t="shared" si="18"/>
        <v>87</v>
      </c>
      <c r="AG24" s="31">
        <f t="shared" si="18"/>
        <v>3404</v>
      </c>
      <c r="AH24" s="31">
        <f t="shared" si="18"/>
        <v>18</v>
      </c>
      <c r="AI24" s="31">
        <f t="shared" si="18"/>
        <v>3389</v>
      </c>
      <c r="AJ24" s="31">
        <f t="shared" si="18"/>
        <v>138</v>
      </c>
      <c r="AK24" s="31">
        <f>+AK29+AK34</f>
        <v>211</v>
      </c>
      <c r="AL24" s="31">
        <f t="shared" si="18"/>
        <v>165</v>
      </c>
      <c r="AM24" s="31">
        <f t="shared" si="18"/>
        <v>49</v>
      </c>
      <c r="AN24" s="31">
        <f t="shared" si="18"/>
        <v>5</v>
      </c>
      <c r="AO24" s="31">
        <f t="shared" si="18"/>
        <v>3435</v>
      </c>
      <c r="AP24" s="31">
        <f t="shared" si="18"/>
        <v>0</v>
      </c>
      <c r="AQ24" s="31">
        <f>+AQ29+AQ34</f>
        <v>4</v>
      </c>
      <c r="AR24" s="31">
        <f t="shared" si="18"/>
        <v>3450</v>
      </c>
      <c r="AS24" s="31">
        <f t="shared" si="18"/>
        <v>83</v>
      </c>
      <c r="AT24" s="31">
        <f t="shared" si="18"/>
        <v>3253</v>
      </c>
      <c r="AU24" s="31">
        <f t="shared" si="18"/>
        <v>159</v>
      </c>
      <c r="AV24" s="31">
        <f t="shared" si="18"/>
        <v>15</v>
      </c>
      <c r="AW24" s="31">
        <f t="shared" si="18"/>
        <v>3390</v>
      </c>
      <c r="AX24" s="31">
        <f t="shared" si="18"/>
        <v>716</v>
      </c>
      <c r="AY24" s="31">
        <f t="shared" si="18"/>
        <v>698</v>
      </c>
      <c r="AZ24" s="31">
        <f t="shared" si="18"/>
        <v>603</v>
      </c>
      <c r="BA24" s="31">
        <f t="shared" si="18"/>
        <v>124</v>
      </c>
      <c r="BB24" s="31">
        <f t="shared" si="18"/>
        <v>726</v>
      </c>
      <c r="BC24" s="31">
        <f t="shared" si="18"/>
        <v>198</v>
      </c>
      <c r="BD24" s="31">
        <f t="shared" si="18"/>
        <v>12</v>
      </c>
      <c r="BE24" s="31">
        <f>+BE29+BE34</f>
        <v>198</v>
      </c>
      <c r="BF24" s="31">
        <f t="shared" si="18"/>
        <v>14</v>
      </c>
    </row>
    <row r="25" spans="1:58" ht="13.95" customHeight="1" x14ac:dyDescent="0.15">
      <c r="A25" s="85"/>
      <c r="B25" s="85"/>
      <c r="C25" s="43" t="s">
        <v>10</v>
      </c>
      <c r="D25" s="34">
        <f>+D30+D35</f>
        <v>3639</v>
      </c>
      <c r="E25" s="34">
        <f t="shared" ref="E25:AF25" si="22">+E30+E35</f>
        <v>3165</v>
      </c>
      <c r="F25" s="34">
        <f t="shared" si="22"/>
        <v>4</v>
      </c>
      <c r="G25" s="34">
        <f t="shared" si="22"/>
        <v>15</v>
      </c>
      <c r="H25" s="34">
        <f>+H30+H35</f>
        <v>33</v>
      </c>
      <c r="I25" s="34">
        <f t="shared" si="22"/>
        <v>24</v>
      </c>
      <c r="J25" s="34">
        <f t="shared" si="22"/>
        <v>7</v>
      </c>
      <c r="K25" s="34">
        <f t="shared" si="19"/>
        <v>2</v>
      </c>
      <c r="L25" s="34">
        <f t="shared" si="19"/>
        <v>3</v>
      </c>
      <c r="M25" s="34">
        <f t="shared" si="19"/>
        <v>66</v>
      </c>
      <c r="N25" s="34">
        <f t="shared" si="20"/>
        <v>3</v>
      </c>
      <c r="O25" s="34">
        <f t="shared" si="20"/>
        <v>6</v>
      </c>
      <c r="P25" s="34">
        <f t="shared" si="21"/>
        <v>21</v>
      </c>
      <c r="Q25" s="34">
        <f t="shared" si="21"/>
        <v>74</v>
      </c>
      <c r="R25" s="34">
        <f t="shared" si="21"/>
        <v>4</v>
      </c>
      <c r="S25" s="34">
        <f t="shared" ref="S25:T28" si="23">+S30+S35</f>
        <v>5</v>
      </c>
      <c r="T25" s="34">
        <f t="shared" si="23"/>
        <v>218</v>
      </c>
      <c r="U25" s="34">
        <f t="shared" si="22"/>
        <v>1942</v>
      </c>
      <c r="V25" s="34">
        <f t="shared" si="22"/>
        <v>620</v>
      </c>
      <c r="W25" s="34">
        <f t="shared" si="22"/>
        <v>296</v>
      </c>
      <c r="X25" s="34">
        <f t="shared" si="22"/>
        <v>537</v>
      </c>
      <c r="Y25" s="34">
        <f t="shared" si="22"/>
        <v>489</v>
      </c>
      <c r="Z25" s="34">
        <f t="shared" si="22"/>
        <v>186</v>
      </c>
      <c r="AA25" s="34">
        <f t="shared" si="22"/>
        <v>1215</v>
      </c>
      <c r="AB25" s="34">
        <f t="shared" si="22"/>
        <v>3118</v>
      </c>
      <c r="AC25" s="34">
        <f>+AC30+AC35</f>
        <v>159</v>
      </c>
      <c r="AD25" s="34">
        <f t="shared" si="22"/>
        <v>1</v>
      </c>
      <c r="AE25" s="34">
        <f t="shared" si="22"/>
        <v>77</v>
      </c>
      <c r="AF25" s="34">
        <f t="shared" si="22"/>
        <v>84</v>
      </c>
      <c r="AG25" s="34" t="s">
        <v>19</v>
      </c>
      <c r="AH25" s="34" t="s">
        <v>19</v>
      </c>
      <c r="AI25" s="34">
        <f t="shared" ref="AI25:AN28" si="24">+AI30+AI35</f>
        <v>3133</v>
      </c>
      <c r="AJ25" s="34">
        <f>+AJ30+AJ35</f>
        <v>148</v>
      </c>
      <c r="AK25" s="34">
        <f>+AK30+AK35</f>
        <v>208</v>
      </c>
      <c r="AL25" s="34">
        <f t="shared" si="24"/>
        <v>173</v>
      </c>
      <c r="AM25" s="34">
        <f t="shared" si="24"/>
        <v>39</v>
      </c>
      <c r="AN25" s="34">
        <f t="shared" si="24"/>
        <v>5</v>
      </c>
      <c r="AO25" s="44" t="s">
        <v>19</v>
      </c>
      <c r="AP25" s="34">
        <f>+AP30+AP35</f>
        <v>0</v>
      </c>
      <c r="AQ25" s="34" t="s">
        <v>19</v>
      </c>
      <c r="AR25" s="34" t="s">
        <v>19</v>
      </c>
      <c r="AS25" s="34" t="s">
        <v>19</v>
      </c>
      <c r="AT25" s="34">
        <f t="shared" ref="AT25:BF25" si="25">+AT30+AT35</f>
        <v>2958</v>
      </c>
      <c r="AU25" s="34">
        <f t="shared" si="25"/>
        <v>128</v>
      </c>
      <c r="AV25" s="34">
        <f t="shared" si="25"/>
        <v>18</v>
      </c>
      <c r="AW25" s="34">
        <f t="shared" si="25"/>
        <v>3139</v>
      </c>
      <c r="AX25" s="34">
        <f t="shared" si="25"/>
        <v>713</v>
      </c>
      <c r="AY25" s="34">
        <f t="shared" si="25"/>
        <v>715</v>
      </c>
      <c r="AZ25" s="34">
        <f t="shared" si="25"/>
        <v>614</v>
      </c>
      <c r="BA25" s="34">
        <f t="shared" si="25"/>
        <v>101</v>
      </c>
      <c r="BB25" s="34">
        <f t="shared" si="25"/>
        <v>690</v>
      </c>
      <c r="BC25" s="34">
        <f t="shared" si="25"/>
        <v>206</v>
      </c>
      <c r="BD25" s="34">
        <f t="shared" si="25"/>
        <v>8</v>
      </c>
      <c r="BE25" s="34">
        <f>+BE30+BE35</f>
        <v>202</v>
      </c>
      <c r="BF25" s="34">
        <f t="shared" si="25"/>
        <v>10</v>
      </c>
    </row>
    <row r="26" spans="1:58" ht="13.95" customHeight="1" x14ac:dyDescent="0.15">
      <c r="A26" s="85"/>
      <c r="B26" s="85"/>
      <c r="C26" s="43" t="s">
        <v>11</v>
      </c>
      <c r="D26" s="34">
        <f>+D31+D36</f>
        <v>3175</v>
      </c>
      <c r="E26" s="34">
        <f t="shared" ref="E26:AF26" si="26">+E31+E36</f>
        <v>2657</v>
      </c>
      <c r="F26" s="34">
        <f t="shared" si="26"/>
        <v>6</v>
      </c>
      <c r="G26" s="34">
        <f t="shared" si="26"/>
        <v>23</v>
      </c>
      <c r="H26" s="34">
        <f>+H31+H36</f>
        <v>31</v>
      </c>
      <c r="I26" s="34">
        <f t="shared" si="26"/>
        <v>24</v>
      </c>
      <c r="J26" s="34">
        <f t="shared" si="26"/>
        <v>5</v>
      </c>
      <c r="K26" s="34">
        <f t="shared" si="19"/>
        <v>2</v>
      </c>
      <c r="L26" s="34">
        <f t="shared" si="19"/>
        <v>1</v>
      </c>
      <c r="M26" s="34">
        <f t="shared" si="19"/>
        <v>44</v>
      </c>
      <c r="N26" s="34">
        <f t="shared" si="20"/>
        <v>1</v>
      </c>
      <c r="O26" s="34">
        <f t="shared" si="20"/>
        <v>2</v>
      </c>
      <c r="P26" s="34">
        <f t="shared" si="21"/>
        <v>19</v>
      </c>
      <c r="Q26" s="34">
        <f t="shared" si="21"/>
        <v>47</v>
      </c>
      <c r="R26" s="34">
        <f t="shared" si="21"/>
        <v>2</v>
      </c>
      <c r="S26" s="34">
        <f t="shared" si="23"/>
        <v>8</v>
      </c>
      <c r="T26" s="34">
        <f t="shared" si="23"/>
        <v>212</v>
      </c>
      <c r="U26" s="34">
        <f>+U31+U36</f>
        <v>1615</v>
      </c>
      <c r="V26" s="34">
        <f>+V31+V36</f>
        <v>523</v>
      </c>
      <c r="W26" s="34">
        <f t="shared" si="26"/>
        <v>285</v>
      </c>
      <c r="X26" s="34">
        <f t="shared" si="26"/>
        <v>426</v>
      </c>
      <c r="Y26" s="34">
        <f t="shared" si="26"/>
        <v>381</v>
      </c>
      <c r="Z26" s="34">
        <f t="shared" si="26"/>
        <v>137</v>
      </c>
      <c r="AA26" s="34">
        <f t="shared" si="26"/>
        <v>1108</v>
      </c>
      <c r="AB26" s="34">
        <f t="shared" si="26"/>
        <v>2641</v>
      </c>
      <c r="AC26" s="34">
        <f>+AC31+AC36</f>
        <v>165</v>
      </c>
      <c r="AD26" s="34">
        <f t="shared" si="26"/>
        <v>2</v>
      </c>
      <c r="AE26" s="34">
        <f t="shared" si="26"/>
        <v>84</v>
      </c>
      <c r="AF26" s="34">
        <f t="shared" si="26"/>
        <v>83</v>
      </c>
      <c r="AG26" s="34">
        <f t="shared" ref="AG26:AH28" si="27">+AG31+AG36</f>
        <v>2695</v>
      </c>
      <c r="AH26" s="34">
        <f t="shared" si="27"/>
        <v>21</v>
      </c>
      <c r="AI26" s="34">
        <f t="shared" si="24"/>
        <v>2623</v>
      </c>
      <c r="AJ26" s="34">
        <f t="shared" si="24"/>
        <v>100</v>
      </c>
      <c r="AK26" s="34">
        <f>+AK31+AK36</f>
        <v>174</v>
      </c>
      <c r="AL26" s="34">
        <f>+AL31+AL36</f>
        <v>131</v>
      </c>
      <c r="AM26" s="34">
        <f t="shared" si="24"/>
        <v>49</v>
      </c>
      <c r="AN26" s="34">
        <f t="shared" si="24"/>
        <v>3</v>
      </c>
      <c r="AO26" s="34" t="s">
        <v>19</v>
      </c>
      <c r="AP26" s="34">
        <f>+AP31+AP36</f>
        <v>0</v>
      </c>
      <c r="AQ26" s="34" t="s">
        <v>19</v>
      </c>
      <c r="AR26" s="34" t="s">
        <v>19</v>
      </c>
      <c r="AS26" s="34" t="s">
        <v>19</v>
      </c>
      <c r="AT26" s="34">
        <f t="shared" ref="AT26:BF26" si="28">+AT31+AT36</f>
        <v>2460</v>
      </c>
      <c r="AU26" s="34">
        <f t="shared" si="28"/>
        <v>94</v>
      </c>
      <c r="AV26" s="34">
        <f t="shared" si="28"/>
        <v>15</v>
      </c>
      <c r="AW26" s="34">
        <f t="shared" si="28"/>
        <v>2655</v>
      </c>
      <c r="AX26" s="34">
        <f t="shared" si="28"/>
        <v>637</v>
      </c>
      <c r="AY26" s="34">
        <f t="shared" si="28"/>
        <v>610</v>
      </c>
      <c r="AZ26" s="34">
        <f t="shared" si="28"/>
        <v>514</v>
      </c>
      <c r="BA26" s="34">
        <f t="shared" si="28"/>
        <v>102</v>
      </c>
      <c r="BB26" s="34">
        <f t="shared" si="28"/>
        <v>616</v>
      </c>
      <c r="BC26" s="34">
        <f t="shared" si="28"/>
        <v>159</v>
      </c>
      <c r="BD26" s="34">
        <f t="shared" si="28"/>
        <v>16</v>
      </c>
      <c r="BE26" s="34">
        <f>+BE31+BE36</f>
        <v>179</v>
      </c>
      <c r="BF26" s="34">
        <f t="shared" si="28"/>
        <v>16</v>
      </c>
    </row>
    <row r="27" spans="1:58" ht="13.95" customHeight="1" x14ac:dyDescent="0.15">
      <c r="A27" s="85"/>
      <c r="B27" s="85"/>
      <c r="C27" s="35" t="s">
        <v>18</v>
      </c>
      <c r="D27" s="37">
        <f>+D32+D37</f>
        <v>1494</v>
      </c>
      <c r="E27" s="37">
        <f t="shared" ref="E27:AF27" si="29">+E32+E37</f>
        <v>1098</v>
      </c>
      <c r="F27" s="37">
        <f t="shared" si="29"/>
        <v>4</v>
      </c>
      <c r="G27" s="37">
        <f t="shared" si="29"/>
        <v>16</v>
      </c>
      <c r="H27" s="37">
        <f>+H32+H37</f>
        <v>10</v>
      </c>
      <c r="I27" s="37">
        <f t="shared" si="29"/>
        <v>4</v>
      </c>
      <c r="J27" s="37">
        <f t="shared" si="29"/>
        <v>5</v>
      </c>
      <c r="K27" s="37">
        <f t="shared" si="19"/>
        <v>1</v>
      </c>
      <c r="L27" s="37">
        <f t="shared" si="19"/>
        <v>1</v>
      </c>
      <c r="M27" s="37">
        <f t="shared" si="19"/>
        <v>16</v>
      </c>
      <c r="N27" s="37">
        <f t="shared" si="20"/>
        <v>0</v>
      </c>
      <c r="O27" s="37">
        <f t="shared" si="20"/>
        <v>2</v>
      </c>
      <c r="P27" s="37">
        <f t="shared" si="21"/>
        <v>7</v>
      </c>
      <c r="Q27" s="37">
        <f t="shared" si="21"/>
        <v>25</v>
      </c>
      <c r="R27" s="37">
        <f t="shared" si="21"/>
        <v>5</v>
      </c>
      <c r="S27" s="37">
        <f t="shared" si="23"/>
        <v>1</v>
      </c>
      <c r="T27" s="37">
        <f t="shared" si="23"/>
        <v>133</v>
      </c>
      <c r="U27" s="37">
        <f t="shared" si="29"/>
        <v>669</v>
      </c>
      <c r="V27" s="37">
        <f t="shared" si="29"/>
        <v>204</v>
      </c>
      <c r="W27" s="37">
        <f t="shared" si="29"/>
        <v>114</v>
      </c>
      <c r="X27" s="37">
        <f t="shared" si="29"/>
        <v>171</v>
      </c>
      <c r="Y27" s="37">
        <f t="shared" si="29"/>
        <v>180</v>
      </c>
      <c r="Z27" s="37">
        <f t="shared" si="29"/>
        <v>80</v>
      </c>
      <c r="AA27" s="37">
        <f t="shared" si="29"/>
        <v>495</v>
      </c>
      <c r="AB27" s="37">
        <f t="shared" si="29"/>
        <v>1088</v>
      </c>
      <c r="AC27" s="37">
        <f>+AC32+AC37</f>
        <v>47</v>
      </c>
      <c r="AD27" s="37">
        <f t="shared" si="29"/>
        <v>1</v>
      </c>
      <c r="AE27" s="37">
        <f t="shared" si="29"/>
        <v>28</v>
      </c>
      <c r="AF27" s="37">
        <f t="shared" si="29"/>
        <v>20</v>
      </c>
      <c r="AG27" s="34" t="s">
        <v>19</v>
      </c>
      <c r="AH27" s="34" t="s">
        <v>19</v>
      </c>
      <c r="AI27" s="37">
        <f t="shared" si="24"/>
        <v>1083</v>
      </c>
      <c r="AJ27" s="37">
        <f t="shared" si="24"/>
        <v>32</v>
      </c>
      <c r="AK27" s="37">
        <f>+AK32+AK37</f>
        <v>74</v>
      </c>
      <c r="AL27" s="37">
        <f t="shared" si="24"/>
        <v>60</v>
      </c>
      <c r="AM27" s="37">
        <f>+AM32+AM37</f>
        <v>14</v>
      </c>
      <c r="AN27" s="37">
        <f>+AN32+AN37</f>
        <v>1</v>
      </c>
      <c r="AO27" s="34" t="s">
        <v>19</v>
      </c>
      <c r="AP27" s="34">
        <f>+AP32+AP37</f>
        <v>0</v>
      </c>
      <c r="AQ27" s="34" t="s">
        <v>19</v>
      </c>
      <c r="AR27" s="34" t="s">
        <v>19</v>
      </c>
      <c r="AS27" s="34" t="s">
        <v>19</v>
      </c>
      <c r="AT27" s="37">
        <f t="shared" ref="AT27:BF27" si="30">+AT32+AT37</f>
        <v>1015</v>
      </c>
      <c r="AU27" s="37">
        <f t="shared" si="30"/>
        <v>41</v>
      </c>
      <c r="AV27" s="37">
        <f t="shared" si="30"/>
        <v>8</v>
      </c>
      <c r="AW27" s="37">
        <f t="shared" si="30"/>
        <v>1102</v>
      </c>
      <c r="AX27" s="37">
        <f t="shared" si="30"/>
        <v>293</v>
      </c>
      <c r="AY27" s="37">
        <f t="shared" si="30"/>
        <v>313</v>
      </c>
      <c r="AZ27" s="37">
        <f t="shared" si="30"/>
        <v>245</v>
      </c>
      <c r="BA27" s="37">
        <f t="shared" si="30"/>
        <v>52</v>
      </c>
      <c r="BB27" s="37">
        <f t="shared" si="30"/>
        <v>265</v>
      </c>
      <c r="BC27" s="37">
        <f t="shared" si="30"/>
        <v>87</v>
      </c>
      <c r="BD27" s="37">
        <f t="shared" si="30"/>
        <v>8</v>
      </c>
      <c r="BE27" s="37">
        <f>+BE32+BE37</f>
        <v>91</v>
      </c>
      <c r="BF27" s="37">
        <f t="shared" si="30"/>
        <v>7</v>
      </c>
    </row>
    <row r="28" spans="1:58" ht="13.95" customHeight="1" x14ac:dyDescent="0.15">
      <c r="A28" s="85"/>
      <c r="B28" s="86"/>
      <c r="C28" s="45" t="s">
        <v>12</v>
      </c>
      <c r="D28" s="38">
        <f>+D33+D38</f>
        <v>12021</v>
      </c>
      <c r="E28" s="38">
        <f t="shared" ref="E28:AF28" si="31">+E33+E38</f>
        <v>10322</v>
      </c>
      <c r="F28" s="38">
        <f t="shared" si="31"/>
        <v>27</v>
      </c>
      <c r="G28" s="38">
        <f t="shared" si="31"/>
        <v>81</v>
      </c>
      <c r="H28" s="38">
        <f>+H33+H38</f>
        <v>134</v>
      </c>
      <c r="I28" s="38">
        <f t="shared" si="31"/>
        <v>89</v>
      </c>
      <c r="J28" s="38">
        <f t="shared" si="31"/>
        <v>35</v>
      </c>
      <c r="K28" s="38">
        <f t="shared" si="19"/>
        <v>11</v>
      </c>
      <c r="L28" s="38">
        <f t="shared" si="19"/>
        <v>6</v>
      </c>
      <c r="M28" s="38">
        <f t="shared" si="19"/>
        <v>186</v>
      </c>
      <c r="N28" s="38">
        <f t="shared" si="20"/>
        <v>5</v>
      </c>
      <c r="O28" s="38">
        <f t="shared" si="20"/>
        <v>14</v>
      </c>
      <c r="P28" s="38">
        <f t="shared" si="21"/>
        <v>97</v>
      </c>
      <c r="Q28" s="38">
        <f t="shared" si="21"/>
        <v>204</v>
      </c>
      <c r="R28" s="38">
        <f t="shared" si="21"/>
        <v>18</v>
      </c>
      <c r="S28" s="38">
        <f t="shared" si="23"/>
        <v>20</v>
      </c>
      <c r="T28" s="38">
        <f t="shared" si="23"/>
        <v>857</v>
      </c>
      <c r="U28" s="38">
        <f>+U33+U38</f>
        <v>6367</v>
      </c>
      <c r="V28" s="38">
        <f t="shared" si="31"/>
        <v>2037</v>
      </c>
      <c r="W28" s="38">
        <f t="shared" si="31"/>
        <v>1039</v>
      </c>
      <c r="X28" s="38">
        <f t="shared" si="31"/>
        <v>1653</v>
      </c>
      <c r="Y28" s="38">
        <f>+Y33+Y38</f>
        <v>1638</v>
      </c>
      <c r="Z28" s="38">
        <f t="shared" si="31"/>
        <v>628</v>
      </c>
      <c r="AA28" s="38">
        <f t="shared" si="31"/>
        <v>4086</v>
      </c>
      <c r="AB28" s="38">
        <f t="shared" si="31"/>
        <v>10239</v>
      </c>
      <c r="AC28" s="38">
        <f>+AC33+AC38</f>
        <v>556</v>
      </c>
      <c r="AD28" s="38">
        <f t="shared" si="31"/>
        <v>7</v>
      </c>
      <c r="AE28" s="38">
        <f t="shared" si="31"/>
        <v>292</v>
      </c>
      <c r="AF28" s="38">
        <f t="shared" si="31"/>
        <v>274</v>
      </c>
      <c r="AG28" s="38">
        <f t="shared" si="27"/>
        <v>6099</v>
      </c>
      <c r="AH28" s="38">
        <f t="shared" si="27"/>
        <v>39</v>
      </c>
      <c r="AI28" s="38">
        <f t="shared" si="24"/>
        <v>10228</v>
      </c>
      <c r="AJ28" s="38">
        <f t="shared" si="24"/>
        <v>418</v>
      </c>
      <c r="AK28" s="38">
        <f>+AK33+AK38</f>
        <v>667</v>
      </c>
      <c r="AL28" s="38">
        <f t="shared" si="24"/>
        <v>529</v>
      </c>
      <c r="AM28" s="38">
        <f t="shared" si="24"/>
        <v>151</v>
      </c>
      <c r="AN28" s="38">
        <f t="shared" ref="AN28:AS28" si="32">+AN33+AN38</f>
        <v>14</v>
      </c>
      <c r="AO28" s="38">
        <f t="shared" si="32"/>
        <v>3435</v>
      </c>
      <c r="AP28" s="38">
        <f t="shared" si="32"/>
        <v>0</v>
      </c>
      <c r="AQ28" s="38">
        <f t="shared" si="32"/>
        <v>4</v>
      </c>
      <c r="AR28" s="38">
        <f t="shared" si="32"/>
        <v>3450</v>
      </c>
      <c r="AS28" s="38">
        <f t="shared" si="32"/>
        <v>83</v>
      </c>
      <c r="AT28" s="38">
        <f t="shared" ref="AT28:BF28" si="33">+AT33+AT38</f>
        <v>9686</v>
      </c>
      <c r="AU28" s="38">
        <f t="shared" si="33"/>
        <v>422</v>
      </c>
      <c r="AV28" s="38">
        <f t="shared" si="33"/>
        <v>56</v>
      </c>
      <c r="AW28" s="38">
        <f t="shared" si="33"/>
        <v>10286</v>
      </c>
      <c r="AX28" s="38">
        <f t="shared" si="33"/>
        <v>2359</v>
      </c>
      <c r="AY28" s="38">
        <f t="shared" si="33"/>
        <v>2336</v>
      </c>
      <c r="AZ28" s="38">
        <f t="shared" si="33"/>
        <v>1976</v>
      </c>
      <c r="BA28" s="38">
        <f t="shared" si="33"/>
        <v>379</v>
      </c>
      <c r="BB28" s="38">
        <f t="shared" si="33"/>
        <v>2297</v>
      </c>
      <c r="BC28" s="38">
        <f t="shared" si="33"/>
        <v>650</v>
      </c>
      <c r="BD28" s="38">
        <f t="shared" si="33"/>
        <v>44</v>
      </c>
      <c r="BE28" s="38">
        <f>+BE33+BE38</f>
        <v>670</v>
      </c>
      <c r="BF28" s="38">
        <f t="shared" si="33"/>
        <v>47</v>
      </c>
    </row>
    <row r="29" spans="1:58" ht="13.95" customHeight="1" x14ac:dyDescent="0.15">
      <c r="A29" s="85"/>
      <c r="B29" s="84" t="s">
        <v>15</v>
      </c>
      <c r="C29" s="42" t="s">
        <v>9</v>
      </c>
      <c r="D29" s="3">
        <v>1744</v>
      </c>
      <c r="E29" s="3">
        <v>1605</v>
      </c>
      <c r="F29" s="3">
        <v>7</v>
      </c>
      <c r="G29" s="3">
        <v>20</v>
      </c>
      <c r="H29" s="3">
        <v>34</v>
      </c>
      <c r="I29" s="3">
        <v>16</v>
      </c>
      <c r="J29" s="3">
        <v>17</v>
      </c>
      <c r="K29" s="3">
        <v>1</v>
      </c>
      <c r="L29" s="3">
        <v>1</v>
      </c>
      <c r="M29" s="3">
        <v>35</v>
      </c>
      <c r="N29" s="3">
        <v>0</v>
      </c>
      <c r="O29" s="3">
        <v>3</v>
      </c>
      <c r="P29" s="3">
        <v>24</v>
      </c>
      <c r="Q29" s="3">
        <v>32</v>
      </c>
      <c r="R29" s="3">
        <v>5</v>
      </c>
      <c r="S29" s="3">
        <v>3</v>
      </c>
      <c r="T29" s="3">
        <v>130</v>
      </c>
      <c r="U29" s="3">
        <v>1106</v>
      </c>
      <c r="V29" s="3">
        <v>355</v>
      </c>
      <c r="W29" s="3">
        <v>179</v>
      </c>
      <c r="X29" s="3">
        <v>278</v>
      </c>
      <c r="Y29" s="3">
        <v>294</v>
      </c>
      <c r="Z29" s="3">
        <v>109</v>
      </c>
      <c r="AA29" s="3">
        <v>502</v>
      </c>
      <c r="AB29" s="3">
        <v>1599</v>
      </c>
      <c r="AC29" s="3">
        <v>96</v>
      </c>
      <c r="AD29" s="3">
        <v>2</v>
      </c>
      <c r="AE29" s="3">
        <v>62</v>
      </c>
      <c r="AF29" s="3">
        <v>38</v>
      </c>
      <c r="AG29" s="3">
        <v>1601</v>
      </c>
      <c r="AH29" s="3">
        <v>8</v>
      </c>
      <c r="AI29" s="3">
        <v>1602</v>
      </c>
      <c r="AJ29" s="3">
        <v>76</v>
      </c>
      <c r="AK29" s="3">
        <v>123</v>
      </c>
      <c r="AL29" s="3">
        <v>96</v>
      </c>
      <c r="AM29" s="3">
        <v>28</v>
      </c>
      <c r="AN29" s="3">
        <v>2</v>
      </c>
      <c r="AO29" s="3">
        <v>1657</v>
      </c>
      <c r="AP29" s="3">
        <v>0</v>
      </c>
      <c r="AQ29" s="3">
        <v>3</v>
      </c>
      <c r="AR29" s="3">
        <v>1664</v>
      </c>
      <c r="AS29" s="3">
        <v>53</v>
      </c>
      <c r="AT29" s="3">
        <v>1571</v>
      </c>
      <c r="AU29" s="3">
        <v>96</v>
      </c>
      <c r="AV29" s="3">
        <v>11</v>
      </c>
      <c r="AW29" s="3">
        <v>1598</v>
      </c>
      <c r="AX29" s="3">
        <v>328</v>
      </c>
      <c r="AY29" s="3">
        <v>328</v>
      </c>
      <c r="AZ29" s="3">
        <v>256</v>
      </c>
      <c r="BA29" s="3">
        <v>80</v>
      </c>
      <c r="BB29" s="3">
        <v>396</v>
      </c>
      <c r="BC29" s="3">
        <v>88</v>
      </c>
      <c r="BD29" s="39">
        <v>4</v>
      </c>
      <c r="BE29" s="39">
        <v>113</v>
      </c>
      <c r="BF29" s="39">
        <v>7</v>
      </c>
    </row>
    <row r="30" spans="1:58" ht="13.95" customHeight="1" x14ac:dyDescent="0.15">
      <c r="A30" s="85"/>
      <c r="B30" s="85"/>
      <c r="C30" s="43" t="s">
        <v>10</v>
      </c>
      <c r="D30" s="34">
        <v>1774</v>
      </c>
      <c r="E30" s="34">
        <v>1543</v>
      </c>
      <c r="F30" s="34">
        <v>3</v>
      </c>
      <c r="G30" s="34">
        <v>13</v>
      </c>
      <c r="H30" s="34">
        <v>17</v>
      </c>
      <c r="I30" s="34">
        <v>11</v>
      </c>
      <c r="J30" s="34">
        <v>6</v>
      </c>
      <c r="K30" s="34">
        <v>0</v>
      </c>
      <c r="L30" s="34">
        <v>3</v>
      </c>
      <c r="M30" s="34">
        <v>38</v>
      </c>
      <c r="N30" s="34">
        <v>2</v>
      </c>
      <c r="O30" s="34">
        <v>4</v>
      </c>
      <c r="P30" s="34">
        <v>11</v>
      </c>
      <c r="Q30" s="34">
        <v>43</v>
      </c>
      <c r="R30" s="34">
        <v>2</v>
      </c>
      <c r="S30" s="34">
        <v>1</v>
      </c>
      <c r="T30" s="34">
        <v>95</v>
      </c>
      <c r="U30" s="34">
        <v>1032</v>
      </c>
      <c r="V30" s="34">
        <v>314</v>
      </c>
      <c r="W30" s="34">
        <v>144</v>
      </c>
      <c r="X30" s="34">
        <v>313</v>
      </c>
      <c r="Y30" s="34">
        <v>261</v>
      </c>
      <c r="Z30" s="34">
        <v>97</v>
      </c>
      <c r="AA30" s="34">
        <v>522</v>
      </c>
      <c r="AB30" s="34">
        <v>1527</v>
      </c>
      <c r="AC30" s="34">
        <v>99</v>
      </c>
      <c r="AD30" s="34">
        <v>1</v>
      </c>
      <c r="AE30" s="34">
        <v>51</v>
      </c>
      <c r="AF30" s="34">
        <v>50</v>
      </c>
      <c r="AG30" s="34" t="s">
        <v>19</v>
      </c>
      <c r="AH30" s="34" t="s">
        <v>19</v>
      </c>
      <c r="AI30" s="34">
        <v>1535</v>
      </c>
      <c r="AJ30" s="34">
        <v>91</v>
      </c>
      <c r="AK30" s="34">
        <v>119</v>
      </c>
      <c r="AL30" s="34">
        <v>102</v>
      </c>
      <c r="AM30" s="34">
        <v>21</v>
      </c>
      <c r="AN30" s="34">
        <v>3</v>
      </c>
      <c r="AO30" s="4" t="s">
        <v>19</v>
      </c>
      <c r="AP30" s="34">
        <v>0</v>
      </c>
      <c r="AQ30" s="34" t="s">
        <v>19</v>
      </c>
      <c r="AR30" s="34" t="s">
        <v>19</v>
      </c>
      <c r="AS30" s="34" t="s">
        <v>19</v>
      </c>
      <c r="AT30" s="34">
        <v>1477</v>
      </c>
      <c r="AU30" s="34">
        <v>55</v>
      </c>
      <c r="AV30" s="34">
        <v>12</v>
      </c>
      <c r="AW30" s="34">
        <v>1534</v>
      </c>
      <c r="AX30" s="34">
        <v>314</v>
      </c>
      <c r="AY30" s="34">
        <v>347</v>
      </c>
      <c r="AZ30" s="34">
        <v>295</v>
      </c>
      <c r="BA30" s="34">
        <v>62</v>
      </c>
      <c r="BB30" s="34">
        <v>343</v>
      </c>
      <c r="BC30" s="34">
        <v>90</v>
      </c>
      <c r="BD30" s="34">
        <v>3</v>
      </c>
      <c r="BE30" s="34">
        <v>119</v>
      </c>
      <c r="BF30" s="34">
        <v>5</v>
      </c>
    </row>
    <row r="31" spans="1:58" ht="13.95" customHeight="1" x14ac:dyDescent="0.15">
      <c r="A31" s="85"/>
      <c r="B31" s="85"/>
      <c r="C31" s="43" t="s">
        <v>11</v>
      </c>
      <c r="D31" s="37">
        <v>1611</v>
      </c>
      <c r="E31" s="37">
        <v>1354</v>
      </c>
      <c r="F31" s="37">
        <v>5</v>
      </c>
      <c r="G31" s="37">
        <v>18</v>
      </c>
      <c r="H31" s="37">
        <v>18</v>
      </c>
      <c r="I31" s="37">
        <v>12</v>
      </c>
      <c r="J31" s="37">
        <v>5</v>
      </c>
      <c r="K31" s="37">
        <v>1</v>
      </c>
      <c r="L31" s="37">
        <v>1</v>
      </c>
      <c r="M31" s="37">
        <v>23</v>
      </c>
      <c r="N31" s="37">
        <v>1</v>
      </c>
      <c r="O31" s="37">
        <v>2</v>
      </c>
      <c r="P31" s="37">
        <v>11</v>
      </c>
      <c r="Q31" s="37">
        <v>26</v>
      </c>
      <c r="R31" s="37">
        <v>1</v>
      </c>
      <c r="S31" s="37">
        <v>4</v>
      </c>
      <c r="T31" s="37">
        <v>103</v>
      </c>
      <c r="U31" s="37">
        <v>909</v>
      </c>
      <c r="V31" s="37">
        <v>290</v>
      </c>
      <c r="W31" s="37">
        <v>155</v>
      </c>
      <c r="X31" s="37">
        <v>235</v>
      </c>
      <c r="Y31" s="37">
        <v>229</v>
      </c>
      <c r="Z31" s="37">
        <v>78</v>
      </c>
      <c r="AA31" s="37">
        <v>474</v>
      </c>
      <c r="AB31" s="37">
        <v>1351</v>
      </c>
      <c r="AC31" s="37">
        <v>78</v>
      </c>
      <c r="AD31" s="37">
        <v>1</v>
      </c>
      <c r="AE31" s="37">
        <v>44</v>
      </c>
      <c r="AF31" s="37">
        <v>35</v>
      </c>
      <c r="AG31" s="37">
        <v>1376</v>
      </c>
      <c r="AH31" s="37">
        <v>8</v>
      </c>
      <c r="AI31" s="37">
        <v>1332</v>
      </c>
      <c r="AJ31" s="37">
        <v>59</v>
      </c>
      <c r="AK31" s="37">
        <v>117</v>
      </c>
      <c r="AL31" s="37">
        <v>89</v>
      </c>
      <c r="AM31" s="37">
        <v>31</v>
      </c>
      <c r="AN31" s="37">
        <v>1</v>
      </c>
      <c r="AO31" s="4" t="s">
        <v>19</v>
      </c>
      <c r="AP31" s="37">
        <v>0</v>
      </c>
      <c r="AQ31" s="37" t="s">
        <v>19</v>
      </c>
      <c r="AR31" s="37" t="s">
        <v>19</v>
      </c>
      <c r="AS31" s="37" t="s">
        <v>19</v>
      </c>
      <c r="AT31" s="37">
        <v>1294</v>
      </c>
      <c r="AU31" s="37">
        <v>59</v>
      </c>
      <c r="AV31" s="37">
        <v>9</v>
      </c>
      <c r="AW31" s="37">
        <v>1336</v>
      </c>
      <c r="AX31" s="37">
        <v>296</v>
      </c>
      <c r="AY31" s="37">
        <v>324</v>
      </c>
      <c r="AZ31" s="37">
        <v>244</v>
      </c>
      <c r="BA31" s="37">
        <v>61</v>
      </c>
      <c r="BB31" s="37">
        <v>383</v>
      </c>
      <c r="BC31" s="37">
        <v>71</v>
      </c>
      <c r="BD31" s="37">
        <v>4</v>
      </c>
      <c r="BE31" s="37">
        <v>119</v>
      </c>
      <c r="BF31" s="37">
        <v>9</v>
      </c>
    </row>
    <row r="32" spans="1:58" ht="13.95" customHeight="1" x14ac:dyDescent="0.15">
      <c r="A32" s="85"/>
      <c r="B32" s="85"/>
      <c r="C32" s="35" t="s">
        <v>18</v>
      </c>
      <c r="D32" s="4">
        <v>806</v>
      </c>
      <c r="E32" s="4">
        <v>620</v>
      </c>
      <c r="F32" s="4">
        <v>3</v>
      </c>
      <c r="G32" s="4">
        <v>9</v>
      </c>
      <c r="H32" s="4">
        <v>9</v>
      </c>
      <c r="I32" s="4">
        <v>3</v>
      </c>
      <c r="J32" s="4">
        <v>5</v>
      </c>
      <c r="K32" s="4">
        <v>1</v>
      </c>
      <c r="L32" s="4">
        <v>1</v>
      </c>
      <c r="M32" s="4">
        <v>13</v>
      </c>
      <c r="N32" s="4">
        <v>0</v>
      </c>
      <c r="O32" s="4">
        <v>2</v>
      </c>
      <c r="P32" s="4">
        <v>6</v>
      </c>
      <c r="Q32" s="4">
        <v>17</v>
      </c>
      <c r="R32" s="4">
        <v>3</v>
      </c>
      <c r="S32" s="4">
        <v>0</v>
      </c>
      <c r="T32" s="4">
        <v>70</v>
      </c>
      <c r="U32" s="4">
        <v>424</v>
      </c>
      <c r="V32" s="4">
        <v>130</v>
      </c>
      <c r="W32" s="4">
        <v>69</v>
      </c>
      <c r="X32" s="4">
        <v>111</v>
      </c>
      <c r="Y32" s="4">
        <v>114</v>
      </c>
      <c r="Z32" s="4">
        <v>47</v>
      </c>
      <c r="AA32" s="4">
        <v>231</v>
      </c>
      <c r="AB32" s="4">
        <v>615</v>
      </c>
      <c r="AC32" s="4">
        <v>29</v>
      </c>
      <c r="AD32" s="4">
        <v>1</v>
      </c>
      <c r="AE32" s="4">
        <v>17</v>
      </c>
      <c r="AF32" s="4">
        <v>12</v>
      </c>
      <c r="AG32" s="4" t="s">
        <v>19</v>
      </c>
      <c r="AH32" s="4" t="s">
        <v>19</v>
      </c>
      <c r="AI32" s="4">
        <v>622</v>
      </c>
      <c r="AJ32" s="4">
        <v>25</v>
      </c>
      <c r="AK32" s="4">
        <v>46</v>
      </c>
      <c r="AL32" s="4">
        <v>39</v>
      </c>
      <c r="AM32" s="4">
        <v>7</v>
      </c>
      <c r="AN32" s="4">
        <v>0</v>
      </c>
      <c r="AO32" s="4" t="s">
        <v>19</v>
      </c>
      <c r="AP32" s="4">
        <v>0</v>
      </c>
      <c r="AQ32" s="4" t="s">
        <v>19</v>
      </c>
      <c r="AR32" s="4" t="s">
        <v>19</v>
      </c>
      <c r="AS32" s="4" t="s">
        <v>19</v>
      </c>
      <c r="AT32" s="4">
        <v>589</v>
      </c>
      <c r="AU32" s="4">
        <v>25</v>
      </c>
      <c r="AV32" s="4">
        <v>5</v>
      </c>
      <c r="AW32" s="4">
        <v>627</v>
      </c>
      <c r="AX32" s="4">
        <v>155</v>
      </c>
      <c r="AY32" s="4">
        <v>165</v>
      </c>
      <c r="AZ32" s="4">
        <v>115</v>
      </c>
      <c r="BA32" s="4">
        <v>33</v>
      </c>
      <c r="BB32" s="4">
        <v>162</v>
      </c>
      <c r="BC32" s="4">
        <v>50</v>
      </c>
      <c r="BD32" s="40">
        <v>3</v>
      </c>
      <c r="BE32" s="40">
        <v>61</v>
      </c>
      <c r="BF32" s="40">
        <v>5</v>
      </c>
    </row>
    <row r="33" spans="1:58" ht="13.95" customHeight="1" x14ac:dyDescent="0.15">
      <c r="A33" s="85"/>
      <c r="B33" s="86"/>
      <c r="C33" s="45" t="s">
        <v>12</v>
      </c>
      <c r="D33" s="5">
        <v>5935</v>
      </c>
      <c r="E33" s="5">
        <v>5122</v>
      </c>
      <c r="F33" s="5">
        <v>18</v>
      </c>
      <c r="G33" s="5">
        <v>60</v>
      </c>
      <c r="H33" s="5">
        <v>78</v>
      </c>
      <c r="I33" s="5">
        <v>42</v>
      </c>
      <c r="J33" s="5">
        <v>33</v>
      </c>
      <c r="K33" s="5">
        <v>3</v>
      </c>
      <c r="L33" s="5">
        <v>6</v>
      </c>
      <c r="M33" s="5">
        <v>109</v>
      </c>
      <c r="N33" s="5">
        <v>3</v>
      </c>
      <c r="O33" s="5">
        <v>11</v>
      </c>
      <c r="P33" s="5">
        <v>52</v>
      </c>
      <c r="Q33" s="5">
        <v>118</v>
      </c>
      <c r="R33" s="5">
        <v>11</v>
      </c>
      <c r="S33" s="5">
        <v>8</v>
      </c>
      <c r="T33" s="5">
        <v>398</v>
      </c>
      <c r="U33" s="5">
        <v>3471</v>
      </c>
      <c r="V33" s="5">
        <v>1089</v>
      </c>
      <c r="W33" s="5">
        <v>547</v>
      </c>
      <c r="X33" s="5">
        <v>937</v>
      </c>
      <c r="Y33" s="5">
        <v>898</v>
      </c>
      <c r="Z33" s="5">
        <v>331</v>
      </c>
      <c r="AA33" s="5">
        <v>1729</v>
      </c>
      <c r="AB33" s="5">
        <v>5092</v>
      </c>
      <c r="AC33" s="5">
        <v>302</v>
      </c>
      <c r="AD33" s="5">
        <v>5</v>
      </c>
      <c r="AE33" s="5">
        <v>174</v>
      </c>
      <c r="AF33" s="5">
        <v>135</v>
      </c>
      <c r="AG33" s="5">
        <v>2977</v>
      </c>
      <c r="AH33" s="5">
        <v>16</v>
      </c>
      <c r="AI33" s="5">
        <v>5091</v>
      </c>
      <c r="AJ33" s="5">
        <v>251</v>
      </c>
      <c r="AK33" s="5">
        <v>405</v>
      </c>
      <c r="AL33" s="5">
        <v>326</v>
      </c>
      <c r="AM33" s="5">
        <v>87</v>
      </c>
      <c r="AN33" s="5">
        <v>6</v>
      </c>
      <c r="AO33" s="5">
        <v>1657</v>
      </c>
      <c r="AP33" s="5">
        <v>0</v>
      </c>
      <c r="AQ33" s="5">
        <v>3</v>
      </c>
      <c r="AR33" s="5">
        <v>1664</v>
      </c>
      <c r="AS33" s="5">
        <v>53</v>
      </c>
      <c r="AT33" s="5">
        <v>4931</v>
      </c>
      <c r="AU33" s="5">
        <v>235</v>
      </c>
      <c r="AV33" s="5">
        <v>37</v>
      </c>
      <c r="AW33" s="5">
        <v>5095</v>
      </c>
      <c r="AX33" s="5">
        <v>1093</v>
      </c>
      <c r="AY33" s="5">
        <v>1164</v>
      </c>
      <c r="AZ33" s="5">
        <v>910</v>
      </c>
      <c r="BA33" s="5">
        <v>236</v>
      </c>
      <c r="BB33" s="5">
        <v>1284</v>
      </c>
      <c r="BC33" s="5">
        <v>299</v>
      </c>
      <c r="BD33" s="41">
        <v>14</v>
      </c>
      <c r="BE33" s="41">
        <v>412</v>
      </c>
      <c r="BF33" s="41">
        <v>26</v>
      </c>
    </row>
    <row r="34" spans="1:58" ht="13.95" customHeight="1" x14ac:dyDescent="0.15">
      <c r="A34" s="85"/>
      <c r="B34" s="84" t="s">
        <v>16</v>
      </c>
      <c r="C34" s="42" t="s">
        <v>9</v>
      </c>
      <c r="D34" s="3">
        <v>1969</v>
      </c>
      <c r="E34" s="3">
        <v>1797</v>
      </c>
      <c r="F34" s="3">
        <v>6</v>
      </c>
      <c r="G34" s="3">
        <v>7</v>
      </c>
      <c r="H34" s="3">
        <v>26</v>
      </c>
      <c r="I34" s="3">
        <v>21</v>
      </c>
      <c r="J34" s="3">
        <v>1</v>
      </c>
      <c r="K34" s="3">
        <v>5</v>
      </c>
      <c r="L34" s="3">
        <v>0</v>
      </c>
      <c r="M34" s="3">
        <v>25</v>
      </c>
      <c r="N34" s="3">
        <v>1</v>
      </c>
      <c r="O34" s="3">
        <v>1</v>
      </c>
      <c r="P34" s="3">
        <v>26</v>
      </c>
      <c r="Q34" s="3">
        <v>26</v>
      </c>
      <c r="R34" s="3">
        <v>2</v>
      </c>
      <c r="S34" s="3">
        <v>3</v>
      </c>
      <c r="T34" s="3">
        <v>164</v>
      </c>
      <c r="U34" s="3">
        <v>1035</v>
      </c>
      <c r="V34" s="3">
        <v>335</v>
      </c>
      <c r="W34" s="3">
        <v>165</v>
      </c>
      <c r="X34" s="3">
        <v>241</v>
      </c>
      <c r="Y34" s="3">
        <v>294</v>
      </c>
      <c r="Z34" s="3">
        <v>116</v>
      </c>
      <c r="AA34" s="3">
        <v>766</v>
      </c>
      <c r="AB34" s="3">
        <v>1793</v>
      </c>
      <c r="AC34" s="3">
        <v>89</v>
      </c>
      <c r="AD34" s="3">
        <v>1</v>
      </c>
      <c r="AE34" s="3">
        <v>41</v>
      </c>
      <c r="AF34" s="3">
        <v>49</v>
      </c>
      <c r="AG34" s="3">
        <v>1803</v>
      </c>
      <c r="AH34" s="3">
        <v>10</v>
      </c>
      <c r="AI34" s="3">
        <v>1787</v>
      </c>
      <c r="AJ34" s="3">
        <v>62</v>
      </c>
      <c r="AK34" s="3">
        <v>88</v>
      </c>
      <c r="AL34" s="3">
        <v>69</v>
      </c>
      <c r="AM34" s="3">
        <v>21</v>
      </c>
      <c r="AN34" s="3">
        <v>3</v>
      </c>
      <c r="AO34" s="3">
        <v>1778</v>
      </c>
      <c r="AP34" s="3">
        <v>0</v>
      </c>
      <c r="AQ34" s="3">
        <v>1</v>
      </c>
      <c r="AR34" s="3">
        <v>1786</v>
      </c>
      <c r="AS34" s="3">
        <v>30</v>
      </c>
      <c r="AT34" s="3">
        <v>1682</v>
      </c>
      <c r="AU34" s="3">
        <v>63</v>
      </c>
      <c r="AV34" s="3">
        <v>4</v>
      </c>
      <c r="AW34" s="3">
        <v>1792</v>
      </c>
      <c r="AX34" s="3">
        <v>388</v>
      </c>
      <c r="AY34" s="3">
        <v>370</v>
      </c>
      <c r="AZ34" s="3">
        <v>347</v>
      </c>
      <c r="BA34" s="3">
        <v>44</v>
      </c>
      <c r="BB34" s="3">
        <v>330</v>
      </c>
      <c r="BC34" s="3">
        <v>110</v>
      </c>
      <c r="BD34" s="39">
        <v>8</v>
      </c>
      <c r="BE34" s="39">
        <v>85</v>
      </c>
      <c r="BF34" s="39">
        <v>7</v>
      </c>
    </row>
    <row r="35" spans="1:58" ht="13.95" customHeight="1" x14ac:dyDescent="0.15">
      <c r="A35" s="85"/>
      <c r="B35" s="85"/>
      <c r="C35" s="43" t="s">
        <v>10</v>
      </c>
      <c r="D35" s="34">
        <v>1865</v>
      </c>
      <c r="E35" s="34">
        <v>1622</v>
      </c>
      <c r="F35" s="34">
        <v>1</v>
      </c>
      <c r="G35" s="34">
        <v>2</v>
      </c>
      <c r="H35" s="34">
        <v>16</v>
      </c>
      <c r="I35" s="34">
        <v>13</v>
      </c>
      <c r="J35" s="34">
        <v>1</v>
      </c>
      <c r="K35" s="34">
        <v>2</v>
      </c>
      <c r="L35" s="34">
        <v>0</v>
      </c>
      <c r="M35" s="34">
        <v>28</v>
      </c>
      <c r="N35" s="34">
        <v>1</v>
      </c>
      <c r="O35" s="34">
        <v>2</v>
      </c>
      <c r="P35" s="34">
        <v>10</v>
      </c>
      <c r="Q35" s="34">
        <v>31</v>
      </c>
      <c r="R35" s="34">
        <v>2</v>
      </c>
      <c r="S35" s="34">
        <v>4</v>
      </c>
      <c r="T35" s="34">
        <v>123</v>
      </c>
      <c r="U35" s="34">
        <v>910</v>
      </c>
      <c r="V35" s="34">
        <v>306</v>
      </c>
      <c r="W35" s="34">
        <v>152</v>
      </c>
      <c r="X35" s="34">
        <v>224</v>
      </c>
      <c r="Y35" s="34">
        <v>228</v>
      </c>
      <c r="Z35" s="34">
        <v>89</v>
      </c>
      <c r="AA35" s="34">
        <v>693</v>
      </c>
      <c r="AB35" s="34">
        <v>1591</v>
      </c>
      <c r="AC35" s="34">
        <v>60</v>
      </c>
      <c r="AD35" s="34">
        <v>0</v>
      </c>
      <c r="AE35" s="34">
        <v>26</v>
      </c>
      <c r="AF35" s="34">
        <v>34</v>
      </c>
      <c r="AG35" s="34" t="s">
        <v>19</v>
      </c>
      <c r="AH35" s="34" t="s">
        <v>19</v>
      </c>
      <c r="AI35" s="34">
        <v>1598</v>
      </c>
      <c r="AJ35" s="34">
        <v>57</v>
      </c>
      <c r="AK35" s="34">
        <v>89</v>
      </c>
      <c r="AL35" s="34">
        <v>71</v>
      </c>
      <c r="AM35" s="34">
        <v>18</v>
      </c>
      <c r="AN35" s="34">
        <v>2</v>
      </c>
      <c r="AO35" s="34" t="s">
        <v>19</v>
      </c>
      <c r="AP35" s="34">
        <v>0</v>
      </c>
      <c r="AQ35" s="58" t="s">
        <v>19</v>
      </c>
      <c r="AR35" s="34" t="s">
        <v>19</v>
      </c>
      <c r="AS35" s="34" t="s">
        <v>19</v>
      </c>
      <c r="AT35" s="34">
        <v>1481</v>
      </c>
      <c r="AU35" s="34">
        <v>73</v>
      </c>
      <c r="AV35" s="34">
        <v>6</v>
      </c>
      <c r="AW35" s="34">
        <v>1605</v>
      </c>
      <c r="AX35" s="34">
        <v>399</v>
      </c>
      <c r="AY35" s="34">
        <v>368</v>
      </c>
      <c r="AZ35" s="34">
        <v>319</v>
      </c>
      <c r="BA35" s="34">
        <v>39</v>
      </c>
      <c r="BB35" s="34">
        <v>347</v>
      </c>
      <c r="BC35" s="34">
        <v>116</v>
      </c>
      <c r="BD35" s="34">
        <v>5</v>
      </c>
      <c r="BE35" s="34">
        <v>83</v>
      </c>
      <c r="BF35" s="34">
        <v>5</v>
      </c>
    </row>
    <row r="36" spans="1:58" ht="13.95" customHeight="1" x14ac:dyDescent="0.15">
      <c r="A36" s="85"/>
      <c r="B36" s="85"/>
      <c r="C36" s="43" t="s">
        <v>11</v>
      </c>
      <c r="D36" s="37">
        <v>1564</v>
      </c>
      <c r="E36" s="37">
        <v>1303</v>
      </c>
      <c r="F36" s="37">
        <v>1</v>
      </c>
      <c r="G36" s="37">
        <v>5</v>
      </c>
      <c r="H36" s="37">
        <v>13</v>
      </c>
      <c r="I36" s="37">
        <v>12</v>
      </c>
      <c r="J36" s="37">
        <v>0</v>
      </c>
      <c r="K36" s="37">
        <v>1</v>
      </c>
      <c r="L36" s="37">
        <v>0</v>
      </c>
      <c r="M36" s="37">
        <v>21</v>
      </c>
      <c r="N36" s="37">
        <v>0</v>
      </c>
      <c r="O36" s="37">
        <v>0</v>
      </c>
      <c r="P36" s="37">
        <v>8</v>
      </c>
      <c r="Q36" s="37">
        <v>21</v>
      </c>
      <c r="R36" s="37">
        <v>1</v>
      </c>
      <c r="S36" s="37">
        <v>4</v>
      </c>
      <c r="T36" s="37">
        <v>109</v>
      </c>
      <c r="U36" s="37">
        <v>706</v>
      </c>
      <c r="V36" s="37">
        <v>233</v>
      </c>
      <c r="W36" s="37">
        <v>130</v>
      </c>
      <c r="X36" s="37">
        <v>191</v>
      </c>
      <c r="Y36" s="37">
        <v>152</v>
      </c>
      <c r="Z36" s="37">
        <v>59</v>
      </c>
      <c r="AA36" s="37">
        <v>634</v>
      </c>
      <c r="AB36" s="37">
        <v>1290</v>
      </c>
      <c r="AC36" s="37">
        <v>87</v>
      </c>
      <c r="AD36" s="37">
        <v>1</v>
      </c>
      <c r="AE36" s="37">
        <v>40</v>
      </c>
      <c r="AF36" s="37">
        <v>48</v>
      </c>
      <c r="AG36" s="37">
        <v>1319</v>
      </c>
      <c r="AH36" s="37">
        <v>13</v>
      </c>
      <c r="AI36" s="37">
        <v>1291</v>
      </c>
      <c r="AJ36" s="37">
        <v>41</v>
      </c>
      <c r="AK36" s="37">
        <v>57</v>
      </c>
      <c r="AL36" s="37">
        <v>42</v>
      </c>
      <c r="AM36" s="37">
        <v>18</v>
      </c>
      <c r="AN36" s="37">
        <v>2</v>
      </c>
      <c r="AO36" s="37" t="s">
        <v>19</v>
      </c>
      <c r="AP36" s="37">
        <v>0</v>
      </c>
      <c r="AQ36" s="58" t="s">
        <v>19</v>
      </c>
      <c r="AR36" s="37" t="s">
        <v>19</v>
      </c>
      <c r="AS36" s="4" t="s">
        <v>19</v>
      </c>
      <c r="AT36" s="37">
        <v>1166</v>
      </c>
      <c r="AU36" s="37">
        <v>35</v>
      </c>
      <c r="AV36" s="37">
        <v>6</v>
      </c>
      <c r="AW36" s="37">
        <v>1319</v>
      </c>
      <c r="AX36" s="37">
        <v>341</v>
      </c>
      <c r="AY36" s="37">
        <v>286</v>
      </c>
      <c r="AZ36" s="37">
        <v>270</v>
      </c>
      <c r="BA36" s="37">
        <v>41</v>
      </c>
      <c r="BB36" s="37">
        <v>233</v>
      </c>
      <c r="BC36" s="37">
        <v>88</v>
      </c>
      <c r="BD36" s="37">
        <v>12</v>
      </c>
      <c r="BE36" s="37">
        <v>60</v>
      </c>
      <c r="BF36" s="37">
        <v>7</v>
      </c>
    </row>
    <row r="37" spans="1:58" ht="13.95" customHeight="1" x14ac:dyDescent="0.15">
      <c r="A37" s="85"/>
      <c r="B37" s="85"/>
      <c r="C37" s="35" t="s">
        <v>18</v>
      </c>
      <c r="D37" s="4">
        <v>688</v>
      </c>
      <c r="E37" s="4">
        <v>478</v>
      </c>
      <c r="F37" s="4">
        <v>1</v>
      </c>
      <c r="G37" s="4">
        <v>7</v>
      </c>
      <c r="H37" s="4">
        <v>1</v>
      </c>
      <c r="I37" s="4">
        <v>1</v>
      </c>
      <c r="J37" s="4">
        <v>0</v>
      </c>
      <c r="K37" s="4">
        <v>0</v>
      </c>
      <c r="L37" s="4">
        <v>0</v>
      </c>
      <c r="M37" s="4">
        <v>3</v>
      </c>
      <c r="N37" s="4">
        <v>0</v>
      </c>
      <c r="O37" s="4">
        <v>0</v>
      </c>
      <c r="P37" s="4">
        <v>1</v>
      </c>
      <c r="Q37" s="4">
        <v>8</v>
      </c>
      <c r="R37" s="4">
        <v>2</v>
      </c>
      <c r="S37" s="4">
        <v>1</v>
      </c>
      <c r="T37" s="4">
        <v>63</v>
      </c>
      <c r="U37" s="4">
        <v>245</v>
      </c>
      <c r="V37" s="4">
        <v>74</v>
      </c>
      <c r="W37" s="4">
        <v>45</v>
      </c>
      <c r="X37" s="4">
        <v>60</v>
      </c>
      <c r="Y37" s="4">
        <v>66</v>
      </c>
      <c r="Z37" s="4">
        <v>33</v>
      </c>
      <c r="AA37" s="4">
        <v>264</v>
      </c>
      <c r="AB37" s="4">
        <v>473</v>
      </c>
      <c r="AC37" s="4">
        <v>18</v>
      </c>
      <c r="AD37" s="4">
        <v>0</v>
      </c>
      <c r="AE37" s="4">
        <v>11</v>
      </c>
      <c r="AF37" s="4">
        <v>8</v>
      </c>
      <c r="AG37" s="4" t="s">
        <v>19</v>
      </c>
      <c r="AH37" s="4" t="s">
        <v>19</v>
      </c>
      <c r="AI37" s="4">
        <v>461</v>
      </c>
      <c r="AJ37" s="4">
        <v>7</v>
      </c>
      <c r="AK37" s="4">
        <v>28</v>
      </c>
      <c r="AL37" s="4">
        <v>21</v>
      </c>
      <c r="AM37" s="4">
        <v>7</v>
      </c>
      <c r="AN37" s="4">
        <v>1</v>
      </c>
      <c r="AO37" s="4" t="s">
        <v>19</v>
      </c>
      <c r="AP37" s="4">
        <v>0</v>
      </c>
      <c r="AQ37" s="4" t="s">
        <v>19</v>
      </c>
      <c r="AR37" s="4" t="s">
        <v>19</v>
      </c>
      <c r="AS37" s="4" t="s">
        <v>19</v>
      </c>
      <c r="AT37" s="4">
        <v>426</v>
      </c>
      <c r="AU37" s="4">
        <v>16</v>
      </c>
      <c r="AV37" s="4">
        <v>3</v>
      </c>
      <c r="AW37" s="4">
        <v>475</v>
      </c>
      <c r="AX37" s="4">
        <v>138</v>
      </c>
      <c r="AY37" s="4">
        <v>148</v>
      </c>
      <c r="AZ37" s="4">
        <v>130</v>
      </c>
      <c r="BA37" s="4">
        <v>19</v>
      </c>
      <c r="BB37" s="4">
        <v>103</v>
      </c>
      <c r="BC37" s="4">
        <v>37</v>
      </c>
      <c r="BD37" s="40">
        <v>5</v>
      </c>
      <c r="BE37" s="40">
        <v>30</v>
      </c>
      <c r="BF37" s="40">
        <v>2</v>
      </c>
    </row>
    <row r="38" spans="1:58" ht="13.95" customHeight="1" x14ac:dyDescent="0.15">
      <c r="A38" s="86"/>
      <c r="B38" s="86"/>
      <c r="C38" s="45" t="s">
        <v>12</v>
      </c>
      <c r="D38" s="5">
        <v>6086</v>
      </c>
      <c r="E38" s="5">
        <v>5200</v>
      </c>
      <c r="F38" s="5">
        <v>9</v>
      </c>
      <c r="G38" s="5">
        <v>21</v>
      </c>
      <c r="H38" s="5">
        <v>56</v>
      </c>
      <c r="I38" s="5">
        <v>47</v>
      </c>
      <c r="J38" s="5">
        <v>2</v>
      </c>
      <c r="K38" s="5">
        <v>8</v>
      </c>
      <c r="L38" s="5">
        <v>0</v>
      </c>
      <c r="M38" s="5">
        <v>77</v>
      </c>
      <c r="N38" s="5">
        <v>2</v>
      </c>
      <c r="O38" s="5">
        <v>3</v>
      </c>
      <c r="P38" s="5">
        <v>45</v>
      </c>
      <c r="Q38" s="5">
        <v>86</v>
      </c>
      <c r="R38" s="5">
        <v>7</v>
      </c>
      <c r="S38" s="5">
        <v>12</v>
      </c>
      <c r="T38" s="5">
        <v>459</v>
      </c>
      <c r="U38" s="5">
        <v>2896</v>
      </c>
      <c r="V38" s="5">
        <v>948</v>
      </c>
      <c r="W38" s="5">
        <v>492</v>
      </c>
      <c r="X38" s="5">
        <v>716</v>
      </c>
      <c r="Y38" s="5">
        <v>740</v>
      </c>
      <c r="Z38" s="5">
        <v>297</v>
      </c>
      <c r="AA38" s="5">
        <v>2357</v>
      </c>
      <c r="AB38" s="5">
        <v>5147</v>
      </c>
      <c r="AC38" s="5">
        <v>254</v>
      </c>
      <c r="AD38" s="5">
        <v>2</v>
      </c>
      <c r="AE38" s="5">
        <v>118</v>
      </c>
      <c r="AF38" s="5">
        <v>139</v>
      </c>
      <c r="AG38" s="5">
        <v>3122</v>
      </c>
      <c r="AH38" s="5">
        <v>23</v>
      </c>
      <c r="AI38" s="5">
        <v>5137</v>
      </c>
      <c r="AJ38" s="5">
        <v>167</v>
      </c>
      <c r="AK38" s="5">
        <v>262</v>
      </c>
      <c r="AL38" s="5">
        <v>203</v>
      </c>
      <c r="AM38" s="5">
        <v>64</v>
      </c>
      <c r="AN38" s="5">
        <v>8</v>
      </c>
      <c r="AO38" s="5">
        <v>1778</v>
      </c>
      <c r="AP38" s="5">
        <v>0</v>
      </c>
      <c r="AQ38" s="5">
        <v>1</v>
      </c>
      <c r="AR38" s="5">
        <v>1786</v>
      </c>
      <c r="AS38" s="5">
        <v>30</v>
      </c>
      <c r="AT38" s="5">
        <v>4755</v>
      </c>
      <c r="AU38" s="5">
        <v>187</v>
      </c>
      <c r="AV38" s="5">
        <v>19</v>
      </c>
      <c r="AW38" s="5">
        <v>5191</v>
      </c>
      <c r="AX38" s="5">
        <v>1266</v>
      </c>
      <c r="AY38" s="5">
        <v>1172</v>
      </c>
      <c r="AZ38" s="5">
        <v>1066</v>
      </c>
      <c r="BA38" s="5">
        <v>143</v>
      </c>
      <c r="BB38" s="5">
        <v>1013</v>
      </c>
      <c r="BC38" s="5">
        <v>351</v>
      </c>
      <c r="BD38" s="41">
        <v>30</v>
      </c>
      <c r="BE38" s="41">
        <v>258</v>
      </c>
      <c r="BF38" s="41">
        <v>21</v>
      </c>
    </row>
    <row r="39" spans="1:58" ht="33" customHeight="1" x14ac:dyDescent="0.15">
      <c r="A39" s="11" t="s">
        <v>39</v>
      </c>
    </row>
    <row r="40" spans="1:58" ht="31.2" customHeight="1" x14ac:dyDescent="0.35">
      <c r="C40" s="16"/>
      <c r="D40" s="17"/>
      <c r="AB40" s="19" t="s">
        <v>21</v>
      </c>
      <c r="AE40" s="20" t="s">
        <v>25</v>
      </c>
      <c r="AK40" s="19"/>
      <c r="AL40" s="12"/>
      <c r="AZ40" s="88"/>
      <c r="BA40" s="88"/>
      <c r="BB40" s="88"/>
      <c r="BC40" s="88"/>
      <c r="BD40" s="88"/>
      <c r="BE40" s="88"/>
      <c r="BF40" s="88"/>
    </row>
    <row r="41" spans="1:58" ht="13.5" customHeight="1" x14ac:dyDescent="0.2">
      <c r="B41" s="16"/>
      <c r="C41" s="16"/>
      <c r="D41" s="17"/>
      <c r="BF41" s="22"/>
    </row>
    <row r="42" spans="1:58" s="26" customFormat="1" ht="13.5" customHeight="1" x14ac:dyDescent="0.2">
      <c r="A42" s="23"/>
      <c r="B42" s="24"/>
      <c r="C42" s="25"/>
      <c r="D42" s="62" t="s">
        <v>0</v>
      </c>
      <c r="E42" s="71" t="s">
        <v>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  <c r="Q42" s="7"/>
      <c r="R42" s="7"/>
      <c r="S42" s="7"/>
      <c r="T42" s="8"/>
      <c r="U42" s="80" t="s">
        <v>30</v>
      </c>
      <c r="V42" s="69"/>
      <c r="W42" s="69"/>
      <c r="X42" s="69"/>
      <c r="Y42" s="69"/>
      <c r="Z42" s="69"/>
      <c r="AA42" s="70"/>
      <c r="AB42" s="59" t="s">
        <v>45</v>
      </c>
      <c r="AC42" s="60"/>
      <c r="AD42" s="60"/>
      <c r="AE42" s="60"/>
      <c r="AF42" s="61"/>
      <c r="AG42" s="59" t="s">
        <v>46</v>
      </c>
      <c r="AH42" s="61"/>
      <c r="AI42" s="59" t="s">
        <v>47</v>
      </c>
      <c r="AJ42" s="60"/>
      <c r="AK42" s="60"/>
      <c r="AL42" s="60"/>
      <c r="AM42" s="60"/>
      <c r="AN42" s="61"/>
      <c r="AO42" s="59" t="s">
        <v>48</v>
      </c>
      <c r="AP42" s="60"/>
      <c r="AQ42" s="61"/>
      <c r="AR42" s="59" t="s">
        <v>49</v>
      </c>
      <c r="AS42" s="61"/>
      <c r="AT42" s="59" t="s">
        <v>50</v>
      </c>
      <c r="AU42" s="60"/>
      <c r="AV42" s="61"/>
      <c r="AW42" s="68" t="s">
        <v>51</v>
      </c>
      <c r="AX42" s="69"/>
      <c r="AY42" s="69"/>
      <c r="AZ42" s="69"/>
      <c r="BA42" s="69"/>
      <c r="BB42" s="69"/>
      <c r="BC42" s="69"/>
      <c r="BD42" s="69"/>
      <c r="BE42" s="69"/>
      <c r="BF42" s="70"/>
    </row>
    <row r="43" spans="1:58" s="26" customFormat="1" ht="13.5" customHeight="1" x14ac:dyDescent="0.2">
      <c r="A43" s="27"/>
      <c r="C43" s="28"/>
      <c r="D43" s="63"/>
      <c r="E43" s="72"/>
      <c r="F43" s="67" t="s">
        <v>2</v>
      </c>
      <c r="G43" s="67"/>
      <c r="H43" s="74" t="s">
        <v>29</v>
      </c>
      <c r="I43" s="75"/>
      <c r="J43" s="75"/>
      <c r="K43" s="76"/>
      <c r="L43" s="74" t="s">
        <v>31</v>
      </c>
      <c r="M43" s="75"/>
      <c r="N43" s="75"/>
      <c r="O43" s="76"/>
      <c r="P43" s="62" t="s">
        <v>52</v>
      </c>
      <c r="Q43" s="67" t="s">
        <v>4</v>
      </c>
      <c r="R43" s="67"/>
      <c r="S43" s="67"/>
      <c r="T43" s="67"/>
      <c r="U43" s="80" t="s">
        <v>32</v>
      </c>
      <c r="V43" s="69"/>
      <c r="W43" s="69"/>
      <c r="X43" s="69"/>
      <c r="Y43" s="69"/>
      <c r="Z43" s="70"/>
      <c r="AA43" s="62" t="s">
        <v>53</v>
      </c>
      <c r="AB43" s="65" t="s">
        <v>42</v>
      </c>
      <c r="AC43" s="62" t="s">
        <v>54</v>
      </c>
      <c r="AD43" s="62" t="s">
        <v>55</v>
      </c>
      <c r="AE43" s="62" t="s">
        <v>56</v>
      </c>
      <c r="AF43" s="62" t="s">
        <v>57</v>
      </c>
      <c r="AG43" s="65" t="s">
        <v>43</v>
      </c>
      <c r="AH43" s="62" t="s">
        <v>58</v>
      </c>
      <c r="AI43" s="65" t="s">
        <v>43</v>
      </c>
      <c r="AJ43" s="62" t="s">
        <v>59</v>
      </c>
      <c r="AK43" s="74" t="s">
        <v>33</v>
      </c>
      <c r="AL43" s="75"/>
      <c r="AM43" s="76"/>
      <c r="AN43" s="62" t="s">
        <v>60</v>
      </c>
      <c r="AO43" s="65" t="s">
        <v>43</v>
      </c>
      <c r="AP43" s="62" t="s">
        <v>61</v>
      </c>
      <c r="AQ43" s="62" t="s">
        <v>62</v>
      </c>
      <c r="AR43" s="65" t="s">
        <v>42</v>
      </c>
      <c r="AS43" s="62" t="s">
        <v>63</v>
      </c>
      <c r="AT43" s="65" t="s">
        <v>43</v>
      </c>
      <c r="AU43" s="62" t="s">
        <v>64</v>
      </c>
      <c r="AV43" s="62" t="s">
        <v>65</v>
      </c>
      <c r="AW43" s="65" t="s">
        <v>66</v>
      </c>
      <c r="AX43" s="67" t="s">
        <v>8</v>
      </c>
      <c r="AY43" s="67"/>
      <c r="AZ43" s="62" t="s">
        <v>67</v>
      </c>
      <c r="BA43" s="67" t="s">
        <v>7</v>
      </c>
      <c r="BB43" s="67"/>
      <c r="BC43" s="62" t="s">
        <v>68</v>
      </c>
      <c r="BD43" s="62" t="s">
        <v>69</v>
      </c>
      <c r="BE43" s="62" t="s">
        <v>70</v>
      </c>
      <c r="BF43" s="62" t="s">
        <v>71</v>
      </c>
    </row>
    <row r="44" spans="1:58" s="26" customFormat="1" ht="13.5" customHeight="1" x14ac:dyDescent="0.2">
      <c r="A44" s="27"/>
      <c r="C44" s="28"/>
      <c r="D44" s="63"/>
      <c r="E44" s="72"/>
      <c r="F44" s="77" t="s">
        <v>5</v>
      </c>
      <c r="G44" s="77" t="s">
        <v>6</v>
      </c>
      <c r="H44" s="77" t="s">
        <v>40</v>
      </c>
      <c r="I44" s="77" t="s">
        <v>72</v>
      </c>
      <c r="J44" s="77" t="s">
        <v>3</v>
      </c>
      <c r="K44" s="77" t="s">
        <v>27</v>
      </c>
      <c r="L44" s="77" t="s">
        <v>26</v>
      </c>
      <c r="M44" s="77" t="s">
        <v>34</v>
      </c>
      <c r="N44" s="77" t="s">
        <v>28</v>
      </c>
      <c r="O44" s="77" t="s">
        <v>35</v>
      </c>
      <c r="P44" s="63"/>
      <c r="Q44" s="77" t="s">
        <v>91</v>
      </c>
      <c r="R44" s="77" t="s">
        <v>73</v>
      </c>
      <c r="S44" s="77" t="s">
        <v>36</v>
      </c>
      <c r="T44" s="77" t="s">
        <v>74</v>
      </c>
      <c r="U44" s="77" t="s">
        <v>41</v>
      </c>
      <c r="V44" s="9" t="s">
        <v>75</v>
      </c>
      <c r="W44" s="9" t="s">
        <v>76</v>
      </c>
      <c r="X44" s="9" t="s">
        <v>77</v>
      </c>
      <c r="Y44" s="9" t="s">
        <v>78</v>
      </c>
      <c r="Z44" s="77" t="s">
        <v>37</v>
      </c>
      <c r="AA44" s="63"/>
      <c r="AB44" s="65"/>
      <c r="AC44" s="63"/>
      <c r="AD44" s="63"/>
      <c r="AE44" s="63"/>
      <c r="AF44" s="63"/>
      <c r="AG44" s="65"/>
      <c r="AH44" s="63"/>
      <c r="AI44" s="65"/>
      <c r="AJ44" s="63"/>
      <c r="AK44" s="77" t="s">
        <v>38</v>
      </c>
      <c r="AL44" s="77" t="s">
        <v>79</v>
      </c>
      <c r="AM44" s="77" t="s">
        <v>80</v>
      </c>
      <c r="AN44" s="63"/>
      <c r="AO44" s="65"/>
      <c r="AP44" s="83"/>
      <c r="AQ44" s="63"/>
      <c r="AR44" s="65"/>
      <c r="AS44" s="63"/>
      <c r="AT44" s="65"/>
      <c r="AU44" s="63"/>
      <c r="AV44" s="63"/>
      <c r="AW44" s="65"/>
      <c r="AX44" s="77" t="s">
        <v>81</v>
      </c>
      <c r="AY44" s="77" t="s">
        <v>82</v>
      </c>
      <c r="AZ44" s="63"/>
      <c r="BA44" s="77" t="s">
        <v>83</v>
      </c>
      <c r="BB44" s="77" t="s">
        <v>84</v>
      </c>
      <c r="BC44" s="63"/>
      <c r="BD44" s="63"/>
      <c r="BE44" s="63"/>
      <c r="BF44" s="63"/>
    </row>
    <row r="45" spans="1:58" s="26" customFormat="1" ht="126" customHeight="1" x14ac:dyDescent="0.2">
      <c r="A45" s="27"/>
      <c r="C45" s="28"/>
      <c r="D45" s="63"/>
      <c r="E45" s="72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63"/>
      <c r="Q45" s="78"/>
      <c r="R45" s="78"/>
      <c r="S45" s="78"/>
      <c r="T45" s="78"/>
      <c r="U45" s="78"/>
      <c r="V45" s="81" t="s">
        <v>85</v>
      </c>
      <c r="W45" s="81" t="s">
        <v>86</v>
      </c>
      <c r="X45" s="81" t="s">
        <v>87</v>
      </c>
      <c r="Y45" s="81" t="s">
        <v>88</v>
      </c>
      <c r="Z45" s="78"/>
      <c r="AA45" s="63"/>
      <c r="AB45" s="65"/>
      <c r="AC45" s="63"/>
      <c r="AD45" s="63"/>
      <c r="AE45" s="63"/>
      <c r="AF45" s="63"/>
      <c r="AG45" s="65"/>
      <c r="AH45" s="63"/>
      <c r="AI45" s="65"/>
      <c r="AJ45" s="63"/>
      <c r="AK45" s="78"/>
      <c r="AL45" s="78"/>
      <c r="AM45" s="78"/>
      <c r="AN45" s="63"/>
      <c r="AO45" s="65"/>
      <c r="AP45" s="83"/>
      <c r="AQ45" s="63"/>
      <c r="AR45" s="65"/>
      <c r="AS45" s="63"/>
      <c r="AT45" s="65"/>
      <c r="AU45" s="63"/>
      <c r="AV45" s="63"/>
      <c r="AW45" s="65"/>
      <c r="AX45" s="78"/>
      <c r="AY45" s="78"/>
      <c r="AZ45" s="63"/>
      <c r="BA45" s="78"/>
      <c r="BB45" s="78"/>
      <c r="BC45" s="63"/>
      <c r="BD45" s="63"/>
      <c r="BE45" s="63"/>
      <c r="BF45" s="63"/>
    </row>
    <row r="46" spans="1:58" s="26" customFormat="1" ht="13.5" customHeight="1" x14ac:dyDescent="0.2">
      <c r="A46" s="29"/>
      <c r="C46" s="28"/>
      <c r="D46" s="64"/>
      <c r="E46" s="73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64"/>
      <c r="Q46" s="79"/>
      <c r="R46" s="79"/>
      <c r="S46" s="79"/>
      <c r="T46" s="79"/>
      <c r="U46" s="79"/>
      <c r="V46" s="82"/>
      <c r="W46" s="82"/>
      <c r="X46" s="82"/>
      <c r="Y46" s="82"/>
      <c r="Z46" s="79"/>
      <c r="AA46" s="64"/>
      <c r="AB46" s="66"/>
      <c r="AC46" s="64"/>
      <c r="AD46" s="64"/>
      <c r="AE46" s="64"/>
      <c r="AF46" s="64"/>
      <c r="AG46" s="66"/>
      <c r="AH46" s="64"/>
      <c r="AI46" s="66"/>
      <c r="AJ46" s="64"/>
      <c r="AK46" s="79"/>
      <c r="AL46" s="79"/>
      <c r="AM46" s="79"/>
      <c r="AN46" s="64"/>
      <c r="AO46" s="66"/>
      <c r="AP46" s="57" t="s">
        <v>89</v>
      </c>
      <c r="AQ46" s="64"/>
      <c r="AR46" s="66"/>
      <c r="AS46" s="64"/>
      <c r="AT46" s="66"/>
      <c r="AU46" s="64"/>
      <c r="AV46" s="64"/>
      <c r="AW46" s="66"/>
      <c r="AX46" s="79"/>
      <c r="AY46" s="79"/>
      <c r="AZ46" s="64"/>
      <c r="BA46" s="79"/>
      <c r="BB46" s="79"/>
      <c r="BC46" s="64"/>
      <c r="BD46" s="64"/>
      <c r="BE46" s="64"/>
      <c r="BF46" s="64"/>
    </row>
    <row r="47" spans="1:58" ht="13.95" customHeight="1" x14ac:dyDescent="0.15">
      <c r="A47" s="84" t="s">
        <v>13</v>
      </c>
      <c r="B47" s="84" t="s">
        <v>14</v>
      </c>
      <c r="C47" s="42" t="s">
        <v>9</v>
      </c>
      <c r="D47" s="31">
        <f>+高校!D9</f>
        <v>40089</v>
      </c>
      <c r="E47" s="31">
        <f>+高校!E9</f>
        <v>39806</v>
      </c>
      <c r="F47" s="47">
        <f>IF(高校!$E9=0,0,高校!F9/高校!$E9*100)</f>
        <v>5.275586594985681E-2</v>
      </c>
      <c r="G47" s="47">
        <f>IF(高校!$E9=0,0,高校!G9/高校!$E9*100)</f>
        <v>0.27382806612068533</v>
      </c>
      <c r="H47" s="47">
        <f>IF(高校!$E9=0,0,高校!H9/高校!$E9*100)</f>
        <v>1.7107973672310706</v>
      </c>
      <c r="I47" s="47">
        <f>IF(高校!$E9=0,0,高校!I9/高校!$E9*100)</f>
        <v>1.4570667738531879</v>
      </c>
      <c r="J47" s="47">
        <f>IF(高校!$E9=0,0,高校!J9/高校!$E9*100)</f>
        <v>0.17082851831382204</v>
      </c>
      <c r="K47" s="47">
        <f>IF(高校!$E9=0,0,高校!K9/高校!$E9*100)</f>
        <v>0.11053610008541426</v>
      </c>
      <c r="L47" s="47">
        <f>IF(高校!$E9=0,0,高校!L9/高校!$E9*100)</f>
        <v>2.2609656835652917E-2</v>
      </c>
      <c r="M47" s="47">
        <f>IF(高校!$E9=0,0,高校!M9/高校!$E9*100)</f>
        <v>2.4493794905290662</v>
      </c>
      <c r="N47" s="47">
        <f>IF(高校!$E9=0,0,高校!N9/高校!$E9*100)</f>
        <v>0.21353564789227752</v>
      </c>
      <c r="O47" s="47">
        <f>IF(高校!$E9=0,0,高校!O9/高校!$E9*100)</f>
        <v>0.19343817514947495</v>
      </c>
      <c r="P47" s="47">
        <f>IF(高校!$E9=0,0,高校!P9/高校!$E9*100)</f>
        <v>0.99984926895442894</v>
      </c>
      <c r="Q47" s="47">
        <f>IF(高校!$E9=0,0,高校!Q9/高校!$E9*100)</f>
        <v>1.572627242124303</v>
      </c>
      <c r="R47" s="47">
        <f>IF(高校!$E9=0,0,高校!R9/高校!$E9*100)</f>
        <v>0.17836507059237303</v>
      </c>
      <c r="S47" s="47">
        <f>IF(高校!$E9=0,0,高校!S9/高校!$E9*100)</f>
        <v>6.531678641410843E-2</v>
      </c>
      <c r="T47" s="47">
        <f>IF(高校!$E9=0,0,高校!T9/高校!$E9*100)</f>
        <v>1.9243330151233484</v>
      </c>
      <c r="U47" s="31">
        <f>+高校!U9</f>
        <v>23119</v>
      </c>
      <c r="V47" s="47">
        <f>IF((高校!$U9+高校!$AA9)=0,0,高校!V9/(高校!$U9+高校!$AA9)*100)</f>
        <v>21.311846909228251</v>
      </c>
      <c r="W47" s="47">
        <f>IF((高校!$U9+高校!$AA9)=0,0,高校!W9/(高校!$U9+高校!$AA9)*100)</f>
        <v>9.5757270552687892</v>
      </c>
      <c r="X47" s="47">
        <f>IF((高校!$U9+高校!$AA9)=0,0,高校!X9/(高校!$U9+高校!$AA9)*100)</f>
        <v>14.49830039028075</v>
      </c>
      <c r="Y47" s="47">
        <f>IF((高校!$U9+高校!$AA9)=0,0,高校!Y9/(高校!$U9+高校!$AA9)*100)</f>
        <v>12.826388014604055</v>
      </c>
      <c r="Z47" s="47">
        <f>IF((高校!$U9+高校!$AA9)=0,0,高校!Z9/(高校!$U9+高校!$AA9)*100)</f>
        <v>4.8193377816945739</v>
      </c>
      <c r="AA47" s="47">
        <f>IF((高校!$U9+高校!$AA9)=0,0,高校!AA9/(高校!$U9+高校!$AA9)*100)</f>
        <v>41.787737630618153</v>
      </c>
      <c r="AB47" s="31">
        <f>+高校!AB9</f>
        <v>39651</v>
      </c>
      <c r="AC47" s="47">
        <f>IF(高校!$AB9=0,0,高校!AC9/高校!$AB9*100)</f>
        <v>3.7098686035661146</v>
      </c>
      <c r="AD47" s="47">
        <f>IF(高校!$AB9=0,0,高校!AD9/高校!$AB9*100)</f>
        <v>4.7918085294191823E-2</v>
      </c>
      <c r="AE47" s="47">
        <f>IF(高校!$AB9=0,0,高校!AE9/高校!$AB9*100)</f>
        <v>2.1537918337494641</v>
      </c>
      <c r="AF47" s="47">
        <f>IF(高校!$AB9=0,0,高校!AF9/高校!$AB9*100)</f>
        <v>1.5510327608383143</v>
      </c>
      <c r="AG47" s="31">
        <f>+高校!AG9</f>
        <v>39843</v>
      </c>
      <c r="AH47" s="47">
        <f>IF(高校!$AG9=0,0,高校!AH9/高校!$AG9*100)</f>
        <v>0.73538639158697894</v>
      </c>
      <c r="AI47" s="31">
        <f>+高校!AI9</f>
        <v>39570</v>
      </c>
      <c r="AJ47" s="47">
        <f>IF(高校!$AI9=0,0,高校!AJ9/高校!$AI9*100)</f>
        <v>4.6095526914329037</v>
      </c>
      <c r="AK47" s="47">
        <f>IF(高校!$AI9=0,0,高校!AK9/高校!$AI9*100)</f>
        <v>8.3421784179934289</v>
      </c>
      <c r="AL47" s="47">
        <f>IF(高校!$AI9=0,0,高校!AL9/高校!$AI9*100)</f>
        <v>7.0229972201162489</v>
      </c>
      <c r="AM47" s="47">
        <f>IF(高校!$AI9=0,0,高校!AM9/高校!$AI9*100)</f>
        <v>1.4783927217589083</v>
      </c>
      <c r="AN47" s="47">
        <f>IF(高校!$AI9=0,0,高校!AN9/高校!$AI9*100)</f>
        <v>0.10361384887541067</v>
      </c>
      <c r="AO47" s="31">
        <f>+高校!AO9</f>
        <v>39862</v>
      </c>
      <c r="AP47" s="47">
        <f>IF(高校!$E9=0,0,高校!AP9/高校!$E9*100)</f>
        <v>2.512184092850324E-3</v>
      </c>
      <c r="AQ47" s="47">
        <f>IF(高校!$AO9=0,0,高校!AQ9/高校!$AO9*100)</f>
        <v>0.12292408810395865</v>
      </c>
      <c r="AR47" s="31">
        <f>+高校!AR9</f>
        <v>39845</v>
      </c>
      <c r="AS47" s="47">
        <f>IF(高校!$AR9=0,0,高校!AS9/高校!$AR9*100)</f>
        <v>1.9877023465930481</v>
      </c>
      <c r="AT47" s="31">
        <f>+高校!AT9</f>
        <v>39508</v>
      </c>
      <c r="AU47" s="47">
        <f>IF(高校!$AT9=0,0,高校!AU9/高校!$AT9*100)</f>
        <v>2.9968613951604737</v>
      </c>
      <c r="AV47" s="47">
        <f>IF(高校!$AT9=0,0,高校!AV9/高校!$AT9*100)</f>
        <v>0.19489723600283487</v>
      </c>
      <c r="AW47" s="31">
        <f>+高校!AW9</f>
        <v>39679</v>
      </c>
      <c r="AX47" s="47">
        <f>IF(高校!$AW9=0,0,高校!AX9/高校!$AW9*100)</f>
        <v>18.107815217117366</v>
      </c>
      <c r="AY47" s="47">
        <f>IF(高校!$AW9=0,0,高校!AY9/高校!$AW9*100)</f>
        <v>13.072406058620428</v>
      </c>
      <c r="AZ47" s="47">
        <f>IF(高校!$AW9=0,0,高校!AZ9/高校!$AW9*100)</f>
        <v>16.142039869956402</v>
      </c>
      <c r="BA47" s="47">
        <f>IF(高校!$AW9=0,0,高校!BA9/高校!$AW9*100)</f>
        <v>3.054512462511656</v>
      </c>
      <c r="BB47" s="47">
        <f>IF(高校!$AW9=0,0,高校!BB9/高校!$AW9*100)</f>
        <v>16.237808412510397</v>
      </c>
      <c r="BC47" s="47">
        <f>IF(高校!$AW9=0,0,高校!BC9/高校!$AW9*100)</f>
        <v>5.2319866932130346</v>
      </c>
      <c r="BD47" s="47">
        <f>IF(高校!$AW9=0,0,高校!BD9/高校!$AW9*100)</f>
        <v>0.39315506943219342</v>
      </c>
      <c r="BE47" s="47">
        <f>IF(高校!$AW9=0,0,高校!BE9/高校!$AW9*100)</f>
        <v>5.3705990574359239</v>
      </c>
      <c r="BF47" s="47">
        <f>IF(高校!$AW9=0,0,高校!BF9/高校!$AW9*100)</f>
        <v>0.99296857279669337</v>
      </c>
    </row>
    <row r="48" spans="1:58" ht="13.95" customHeight="1" x14ac:dyDescent="0.15">
      <c r="A48" s="85"/>
      <c r="B48" s="89"/>
      <c r="C48" s="43" t="s">
        <v>10</v>
      </c>
      <c r="D48" s="44">
        <f>+高校!D10</f>
        <v>39381</v>
      </c>
      <c r="E48" s="44">
        <f>+高校!E10</f>
        <v>38892</v>
      </c>
      <c r="F48" s="48">
        <f>IF(高校!$E10=0,0,高校!F10/高校!$E10*100)</f>
        <v>6.1709348966368406E-2</v>
      </c>
      <c r="G48" s="48">
        <f>IF(高校!$E10=0,0,高校!G10/高校!$E10*100)</f>
        <v>0.27254962460146043</v>
      </c>
      <c r="H48" s="48">
        <f>IF(高校!$E10=0,0,高校!H10/高校!$E10*100)</f>
        <v>1.6764373135863417</v>
      </c>
      <c r="I48" s="48">
        <f>IF(高校!$E10=0,0,高校!I10/高校!$E10*100)</f>
        <v>1.4064589118584798</v>
      </c>
      <c r="J48" s="48">
        <f>IF(高校!$E10=0,0,高校!J10/高校!$E10*100)</f>
        <v>0.14913092666872366</v>
      </c>
      <c r="K48" s="48">
        <f>IF(高校!$E10=0,0,高校!K10/高校!$E10*100)</f>
        <v>0.13884603517432889</v>
      </c>
      <c r="L48" s="48">
        <f>IF(高校!$E10=0,0,高校!L10/高校!$E10*100)</f>
        <v>3.5997120230381568E-2</v>
      </c>
      <c r="M48" s="48">
        <f>IF(高校!$E10=0,0,高校!M10/高校!$E10*100)</f>
        <v>2.4915149645171244</v>
      </c>
      <c r="N48" s="49">
        <f>IF(高校!$E10=0,0,高校!N10/高校!$E10*100)</f>
        <v>0.15941581816311839</v>
      </c>
      <c r="O48" s="49">
        <f>IF(高校!$E10=0,0,高校!O10/高校!$E10*100)</f>
        <v>0.1414172580479276</v>
      </c>
      <c r="P48" s="48">
        <f>IF(高校!$E10=0,0,高校!P10/高校!$E10*100)</f>
        <v>0.64537694127326961</v>
      </c>
      <c r="Q48" s="48">
        <f>IF(高校!$E10=0,0,高校!Q10/高校!$E10*100)</f>
        <v>1.5170214954232233</v>
      </c>
      <c r="R48" s="48">
        <f>IF(高校!$E10=0,0,高校!R10/高校!$E10*100)</f>
        <v>0.16198704103671707</v>
      </c>
      <c r="S48" s="49">
        <f>IF(高校!$E10=0,0,高校!S10/高校!$E10*100)</f>
        <v>4.6282011724776306E-2</v>
      </c>
      <c r="T48" s="48">
        <f>IF(高校!$E10=0,0,高校!T10/高校!$E10*100)</f>
        <v>1.9592718296821969</v>
      </c>
      <c r="U48" s="44">
        <f>+高校!U10</f>
        <v>20755</v>
      </c>
      <c r="V48" s="48">
        <f>IF((高校!$U10+高校!$AA10)=0,0,高校!V10/(高校!$U10+高校!$AA10)*100)</f>
        <v>20.18360419666735</v>
      </c>
      <c r="W48" s="48">
        <f>IF((高校!$U10+高校!$AA10)=0,0,高校!W10/(高校!$U10+高校!$AA10)*100)</f>
        <v>8.7353425221147916</v>
      </c>
      <c r="X48" s="48">
        <f>IF((高校!$U10+高校!$AA10)=0,0,高校!X10/(高校!$U10+高校!$AA10)*100)</f>
        <v>12.965439210039087</v>
      </c>
      <c r="Y48" s="48">
        <f>IF((高校!$U10+高校!$AA10)=0,0,高校!Y10/(高校!$U10+高校!$AA10)*100)</f>
        <v>11.486833984776796</v>
      </c>
      <c r="Z48" s="48">
        <f>IF((高校!$U10+高校!$AA10)=0,0,高校!Z10/(高校!$U10+高校!$AA10)*100)</f>
        <v>4.4512445998765688</v>
      </c>
      <c r="AA48" s="48">
        <f>IF((高校!$U10+高校!$AA10)=0,0,高校!AA10/(高校!$U10+高校!$AA10)*100)</f>
        <v>46.628780086401974</v>
      </c>
      <c r="AB48" s="44">
        <f>+高校!AB10</f>
        <v>38617</v>
      </c>
      <c r="AC48" s="48">
        <f>IF(高校!$AB10=0,0,高校!AC10/高校!$AB10*100)</f>
        <v>3.8273299324131855</v>
      </c>
      <c r="AD48" s="48">
        <f>IF(高校!$AB10=0,0,高校!AD10/高校!$AB10*100)</f>
        <v>3.6253463500530853E-2</v>
      </c>
      <c r="AE48" s="48">
        <f>IF(高校!$AB10=0,0,高校!AE10/高校!$AB10*100)</f>
        <v>2.2865577336406244</v>
      </c>
      <c r="AF48" s="48">
        <f>IF(高校!$AB10=0,0,高校!AF10/高校!$AB10*100)</f>
        <v>1.5537198643084651</v>
      </c>
      <c r="AG48" s="44" t="str">
        <f>+高校!AG10</f>
        <v>…</v>
      </c>
      <c r="AH48" s="49" t="s">
        <v>19</v>
      </c>
      <c r="AI48" s="44">
        <f>+高校!AI10</f>
        <v>38469</v>
      </c>
      <c r="AJ48" s="48">
        <f>IF(高校!$AI10=0,0,高校!AJ10/高校!$AI10*100)</f>
        <v>4.4035457121318462</v>
      </c>
      <c r="AK48" s="49">
        <f>IF(高校!$AI10=0,0,高校!AK10/高校!$AI10*100)</f>
        <v>8.1780134653877159</v>
      </c>
      <c r="AL48" s="48">
        <f>IF(高校!$AI10=0,0,高校!AL10/高校!$AI10*100)</f>
        <v>6.8886635992617435</v>
      </c>
      <c r="AM48" s="48">
        <f>IF(高校!$AI10=0,0,高校!AM10/高校!$AI10*100)</f>
        <v>1.4219241467155372</v>
      </c>
      <c r="AN48" s="48">
        <f>IF(高校!$AI10=0,0,高校!AN10/高校!$AI10*100)</f>
        <v>0.10917881930905406</v>
      </c>
      <c r="AO48" s="34" t="s">
        <v>19</v>
      </c>
      <c r="AP48" s="49">
        <f>IF(高校!$E10=0,0,高校!AP10/高校!$E10*100)</f>
        <v>0</v>
      </c>
      <c r="AQ48" s="49" t="s">
        <v>19</v>
      </c>
      <c r="AR48" s="34" t="str">
        <f>+高校!AR10</f>
        <v>…</v>
      </c>
      <c r="AS48" s="49" t="s">
        <v>19</v>
      </c>
      <c r="AT48" s="44">
        <f>+高校!AT10</f>
        <v>38449</v>
      </c>
      <c r="AU48" s="48">
        <f>IF(高校!$AT10=0,0,高校!AU10/高校!$AT10*100)</f>
        <v>2.5904444849020778</v>
      </c>
      <c r="AV48" s="48">
        <f>IF(高校!$AT10=0,0,高校!AV10/高校!$AT10*100)</f>
        <v>0.18726104710135505</v>
      </c>
      <c r="AW48" s="44">
        <f>+高校!AW10</f>
        <v>38794</v>
      </c>
      <c r="AX48" s="48">
        <f>IF(高校!$AW10=0,0,高校!AX10/高校!$AW10*100)</f>
        <v>20.848584832706088</v>
      </c>
      <c r="AY48" s="48">
        <f>IF(高校!$AW10=0,0,高校!AY10/高校!$AW10*100)</f>
        <v>14.022787028921998</v>
      </c>
      <c r="AZ48" s="48">
        <f>IF(高校!$AW10=0,0,高校!AZ10/高校!$AW10*100)</f>
        <v>16.917564571841005</v>
      </c>
      <c r="BA48" s="48">
        <f>IF(高校!$AW10=0,0,高校!BA10/高校!$AW10*100)</f>
        <v>3.2788575552920558</v>
      </c>
      <c r="BB48" s="48">
        <f>IF(高校!$AW10=0,0,高校!BB10/高校!$AW10*100)</f>
        <v>16.556684023302573</v>
      </c>
      <c r="BC48" s="48">
        <f>IF(高校!$AW10=0,0,高校!BC10/高校!$AW10*100)</f>
        <v>4.9543743877919262</v>
      </c>
      <c r="BD48" s="48">
        <f>IF(高校!$AW10=0,0,高校!BD10/高校!$AW10*100)</f>
        <v>0.30417074805382277</v>
      </c>
      <c r="BE48" s="49">
        <f>IF(高校!$AW10=0,0,高校!BE10/高校!$AW10*100)</f>
        <v>5.4235191008918902</v>
      </c>
      <c r="BF48" s="48">
        <f>IF(高校!$AW10=0,0,高校!BF10/高校!$AW10*100)</f>
        <v>0.88673506212300879</v>
      </c>
    </row>
    <row r="49" spans="1:58" ht="13.95" customHeight="1" x14ac:dyDescent="0.15">
      <c r="A49" s="85"/>
      <c r="B49" s="89"/>
      <c r="C49" s="43" t="s">
        <v>11</v>
      </c>
      <c r="D49" s="34">
        <f>+高校!D11</f>
        <v>38235</v>
      </c>
      <c r="E49" s="34">
        <f>+高校!E11</f>
        <v>37924</v>
      </c>
      <c r="F49" s="49">
        <f>IF(高校!$E11=0,0,高校!F11/高校!$E11*100)</f>
        <v>7.6468726927539296E-2</v>
      </c>
      <c r="G49" s="49">
        <f>IF(高校!$E11=0,0,高校!G11/高校!$E11*100)</f>
        <v>0.27423267587807193</v>
      </c>
      <c r="H49" s="49">
        <f>IF(高校!$E11=0,0,高校!H11/高校!$E11*100)</f>
        <v>1.3527054108216432</v>
      </c>
      <c r="I49" s="49">
        <f>IF(高校!$E11=0,0,高校!I11/高校!$E11*100)</f>
        <v>1.1707625777871533</v>
      </c>
      <c r="J49" s="49">
        <f>IF(高校!$E11=0,0,高校!J11/高校!$E11*100)</f>
        <v>0.10547410610695074</v>
      </c>
      <c r="K49" s="49">
        <f>IF(高校!$E11=0,0,高校!K11/高校!$E11*100)</f>
        <v>8.9652990190908138E-2</v>
      </c>
      <c r="L49" s="49">
        <f>IF(高校!$E11=0,0,高校!L11/高校!$E11*100)</f>
        <v>3.6915937137432762E-2</v>
      </c>
      <c r="M49" s="49">
        <f>IF(高校!$E11=0,0,高校!M11/高校!$E11*100)</f>
        <v>2.4786414935133427</v>
      </c>
      <c r="N49" s="49">
        <f>IF(高校!$E11=0,0,高校!N11/高校!$E11*100)</f>
        <v>0.10547410610695074</v>
      </c>
      <c r="O49" s="49">
        <f>IF(高校!$E11=0,0,高校!O11/高校!$E11*100)</f>
        <v>0.13447948528636219</v>
      </c>
      <c r="P49" s="49">
        <f>IF(高校!$E11=0,0,高校!P11/高校!$E11*100)</f>
        <v>0.69876595295854871</v>
      </c>
      <c r="Q49" s="49">
        <f>IF(高校!$E11=0,0,高校!Q11/高校!$E11*100)</f>
        <v>1.547832507119502</v>
      </c>
      <c r="R49" s="49">
        <f>IF(高校!$E11=0,0,高校!R11/高校!$E11*100)</f>
        <v>0.2425904440459867</v>
      </c>
      <c r="S49" s="49">
        <f>IF(高校!$E11=0,0,高校!S11/高校!$E11*100)</f>
        <v>5.537390570614914E-2</v>
      </c>
      <c r="T49" s="49">
        <f>IF(高校!$E11=0,0,高校!T11/高校!$E11*100)</f>
        <v>1.858981120135007</v>
      </c>
      <c r="U49" s="34">
        <f>+高校!U11</f>
        <v>19134</v>
      </c>
      <c r="V49" s="49">
        <f>IF((高校!$U11+高校!$AA11)=0,0,高校!V11/(高校!$U11+高校!$AA11)*100)</f>
        <v>18.868719867218168</v>
      </c>
      <c r="W49" s="49">
        <f>IF((高校!$U11+高校!$AA11)=0,0,高校!W11/(高校!$U11+高校!$AA11)*100)</f>
        <v>8.5886661221909009</v>
      </c>
      <c r="X49" s="49">
        <f>IF((高校!$U11+高校!$AA11)=0,0,高校!X11/(高校!$U11+高校!$AA11)*100)</f>
        <v>12.195378981479042</v>
      </c>
      <c r="Y49" s="49">
        <f>IF((高校!$U11+高校!$AA11)=0,0,高校!Y11/(高校!$U11+高校!$AA11)*100)</f>
        <v>10.756909134020075</v>
      </c>
      <c r="Z49" s="49">
        <f>IF((高校!$U11+高校!$AA11)=0,0,高校!Z11/(高校!$U11+高校!$AA11)*100)</f>
        <v>4.7053244460837265</v>
      </c>
      <c r="AA49" s="49">
        <f>IF((高校!$U11+高校!$AA11)=0,0,高校!AA11/(高校!$U11+高校!$AA11)*100)</f>
        <v>49.590325895091816</v>
      </c>
      <c r="AB49" s="34">
        <f>+高校!AB11</f>
        <v>37592</v>
      </c>
      <c r="AC49" s="49">
        <f>IF(高校!$AB11=0,0,高校!AC11/高校!$AB11*100)</f>
        <v>3.9715896999361568</v>
      </c>
      <c r="AD49" s="49">
        <f>IF(高校!$AB11=0,0,高校!AD11/高校!$AB11*100)</f>
        <v>8.5124494573313475E-2</v>
      </c>
      <c r="AE49" s="49">
        <f>IF(高校!$AB11=0,0,高校!AE11/高校!$AB11*100)</f>
        <v>2.3249627580336241</v>
      </c>
      <c r="AF49" s="49">
        <f>IF(高校!$AB11=0,0,高校!AF11/高校!$AB11*100)</f>
        <v>1.6226856778037881</v>
      </c>
      <c r="AG49" s="34">
        <f>+高校!AG11</f>
        <v>38001</v>
      </c>
      <c r="AH49" s="49">
        <f>IF(高校!$AG11=0,0,高校!AH11/高校!$AG11*100)</f>
        <v>0.70524459882634671</v>
      </c>
      <c r="AI49" s="34">
        <f>+高校!AI11</f>
        <v>37457</v>
      </c>
      <c r="AJ49" s="49">
        <f>IF(高校!$AI11=0,0,高校!AJ11/高校!$AI11*100)</f>
        <v>3.9031422698027072</v>
      </c>
      <c r="AK49" s="49">
        <f>IF(高校!$AI11=0,0,高校!AK11/高校!$AI11*100)</f>
        <v>7.7235229730090502</v>
      </c>
      <c r="AL49" s="49">
        <f>IF(高校!$AI11=0,0,高校!AL11/高校!$AI11*100)</f>
        <v>6.5488426729316274</v>
      </c>
      <c r="AM49" s="49">
        <f>IF(高校!$AI11=0,0,高校!AM11/高校!$AI11*100)</f>
        <v>1.3268547934965427</v>
      </c>
      <c r="AN49" s="49">
        <f>IF(高校!$AI11=0,0,高校!AN11/高校!$AI11*100)</f>
        <v>8.0091838641642418E-2</v>
      </c>
      <c r="AO49" s="34" t="s">
        <v>19</v>
      </c>
      <c r="AP49" s="49">
        <f>IF(高校!$E11=0,0,高校!AP11/高校!$E11*100)</f>
        <v>0</v>
      </c>
      <c r="AQ49" s="49" t="s">
        <v>19</v>
      </c>
      <c r="AR49" s="34" t="str">
        <f>+高校!AR11</f>
        <v>…</v>
      </c>
      <c r="AS49" s="49" t="s">
        <v>19</v>
      </c>
      <c r="AT49" s="34">
        <f>+高校!AT11</f>
        <v>37443</v>
      </c>
      <c r="AU49" s="49">
        <f>IF(高校!$AT11=0,0,高校!AU11/高校!$AT11*100)</f>
        <v>2.1552760195497158</v>
      </c>
      <c r="AV49" s="49">
        <f>IF(高校!$AT11=0,0,高校!AV11/高校!$AT11*100)</f>
        <v>0.22167027214699675</v>
      </c>
      <c r="AW49" s="34">
        <f>+高校!AW11</f>
        <v>37775</v>
      </c>
      <c r="AX49" s="49">
        <f>IF(高校!$AW11=0,0,高校!AX11/高校!$AW11*100)</f>
        <v>22.663136995367307</v>
      </c>
      <c r="AY49" s="49">
        <f>IF(高校!$AW11=0,0,高校!AY11/高校!$AW11*100)</f>
        <v>16.116479152878888</v>
      </c>
      <c r="AZ49" s="49">
        <f>IF(高校!$AW11=0,0,高校!AZ11/高校!$AW11*100)</f>
        <v>17.755129053606883</v>
      </c>
      <c r="BA49" s="49">
        <f>IF(高校!$AW11=0,0,高校!BA11/高校!$AW11*100)</f>
        <v>3.1475843812045006</v>
      </c>
      <c r="BB49" s="49">
        <f>IF(高校!$AW11=0,0,高校!BB11/高校!$AW11*100)</f>
        <v>16.137657180675049</v>
      </c>
      <c r="BC49" s="49">
        <f>IF(高校!$AW11=0,0,高校!BC11/高校!$AW11*100)</f>
        <v>5.106551952349438</v>
      </c>
      <c r="BD49" s="49">
        <f>IF(高校!$AW11=0,0,高校!BD11/高校!$AW11*100)</f>
        <v>0.35473196558570486</v>
      </c>
      <c r="BE49" s="49">
        <f>IF(高校!$AW11=0,0,高校!BE11/高校!$AW11*100)</f>
        <v>5.2653871608206479</v>
      </c>
      <c r="BF49" s="49">
        <f>IF(高校!$AW11=0,0,高校!BF11/高校!$AW11*100)</f>
        <v>0.85771012574453998</v>
      </c>
    </row>
    <row r="50" spans="1:58" ht="13.95" customHeight="1" x14ac:dyDescent="0.15">
      <c r="A50" s="85"/>
      <c r="B50" s="89"/>
      <c r="C50" s="35" t="s">
        <v>18</v>
      </c>
      <c r="D50" s="37">
        <f>+高校!D12</f>
        <v>0</v>
      </c>
      <c r="E50" s="37">
        <f>+高校!E12</f>
        <v>0</v>
      </c>
      <c r="F50" s="50">
        <f>IF(高校!$E12=0,0,高校!F12/高校!$E12*100)</f>
        <v>0</v>
      </c>
      <c r="G50" s="50">
        <f>IF(高校!$E12=0,0,高校!G12/高校!$E12*100)</f>
        <v>0</v>
      </c>
      <c r="H50" s="50">
        <f>IF(高校!$E12=0,0,高校!H12/高校!$E12*100)</f>
        <v>0</v>
      </c>
      <c r="I50" s="50">
        <f>IF(高校!$E12=0,0,高校!I12/高校!$E12*100)</f>
        <v>0</v>
      </c>
      <c r="J50" s="50">
        <f>IF(高校!$E12=0,0,高校!J12/高校!$E12*100)</f>
        <v>0</v>
      </c>
      <c r="K50" s="50">
        <f>IF(高校!$E12=0,0,高校!K12/高校!$E12*100)</f>
        <v>0</v>
      </c>
      <c r="L50" s="50">
        <f>IF(高校!$E12=0,0,高校!L12/高校!$E12*100)</f>
        <v>0</v>
      </c>
      <c r="M50" s="50">
        <f>IF(高校!$E12=0,0,高校!M12/高校!$E12*100)</f>
        <v>0</v>
      </c>
      <c r="N50" s="49">
        <f>IF(高校!$E12=0,0,高校!N12/高校!$E12*100)</f>
        <v>0</v>
      </c>
      <c r="O50" s="49">
        <f>IF(高校!$E12=0,0,高校!O12/高校!$E12*100)</f>
        <v>0</v>
      </c>
      <c r="P50" s="49">
        <f>IF(高校!$E12=0,0,高校!P12/高校!$E12*100)</f>
        <v>0</v>
      </c>
      <c r="Q50" s="50">
        <f>IF(高校!$E12=0,0,高校!Q12/高校!$E12*100)</f>
        <v>0</v>
      </c>
      <c r="R50" s="50">
        <f>IF(高校!$E12=0,0,高校!R12/高校!$E12*100)</f>
        <v>0</v>
      </c>
      <c r="S50" s="49">
        <f>IF(高校!$E12=0,0,高校!S12/高校!$E12*100)</f>
        <v>0</v>
      </c>
      <c r="T50" s="50">
        <f>IF(高校!$E12=0,0,高校!T12/高校!$E12*100)</f>
        <v>0</v>
      </c>
      <c r="U50" s="37">
        <f>+高校!U12</f>
        <v>0</v>
      </c>
      <c r="V50" s="50">
        <f>IF((高校!$U12+高校!$AA12)=0,0,高校!V12/(高校!$U12+高校!$AA12)*100)</f>
        <v>0</v>
      </c>
      <c r="W50" s="50">
        <f>IF((高校!$U12+高校!$AA12)=0,0,高校!W12/(高校!$U12+高校!$AA12)*100)</f>
        <v>0</v>
      </c>
      <c r="X50" s="50">
        <f>IF((高校!$U12+高校!$AA12)=0,0,高校!X12/(高校!$U12+高校!$AA12)*100)</f>
        <v>0</v>
      </c>
      <c r="Y50" s="50">
        <f>IF((高校!$U12+高校!$AA12)=0,0,高校!Y12/(高校!$U12+高校!$AA12)*100)</f>
        <v>0</v>
      </c>
      <c r="Z50" s="50">
        <f>IF((高校!$U12+高校!$AA12)=0,0,高校!Z12/(高校!$U12+高校!$AA12)*100)</f>
        <v>0</v>
      </c>
      <c r="AA50" s="50">
        <f>IF((高校!$U12+高校!$AA12)=0,0,高校!AA12/(高校!$U12+高校!$AA12)*100)</f>
        <v>0</v>
      </c>
      <c r="AB50" s="37">
        <f>+高校!AB12</f>
        <v>0</v>
      </c>
      <c r="AC50" s="50">
        <f>IF(高校!$AB12=0,0,高校!AC12/高校!$AB12*100)</f>
        <v>0</v>
      </c>
      <c r="AD50" s="50">
        <f>IF(高校!$AB12=0,0,高校!AD12/高校!$AB12*100)</f>
        <v>0</v>
      </c>
      <c r="AE50" s="50">
        <f>IF(高校!$AB12=0,0,高校!AE12/高校!$AB12*100)</f>
        <v>0</v>
      </c>
      <c r="AF50" s="50">
        <f>IF(高校!$AB12=0,0,高校!AF12/高校!$AB12*100)</f>
        <v>0</v>
      </c>
      <c r="AG50" s="37" t="str">
        <f>+高校!AG12</f>
        <v>…</v>
      </c>
      <c r="AH50" s="50" t="s">
        <v>19</v>
      </c>
      <c r="AI50" s="37">
        <f>+高校!AI12</f>
        <v>0</v>
      </c>
      <c r="AJ50" s="50">
        <f>IF(高校!$AI12=0,0,高校!AJ12/高校!$AI12*100)</f>
        <v>0</v>
      </c>
      <c r="AK50" s="49">
        <f>IF(高校!$AI12=0,0,高校!AK12/高校!$AI12*100)</f>
        <v>0</v>
      </c>
      <c r="AL50" s="50">
        <f>IF(高校!$AI12=0,0,高校!AL12/高校!$AI12*100)</f>
        <v>0</v>
      </c>
      <c r="AM50" s="50">
        <f>IF(高校!$AI12=0,0,高校!AM12/高校!$AI12*100)</f>
        <v>0</v>
      </c>
      <c r="AN50" s="50">
        <f>IF(高校!$AI12=0,0,高校!AN12/高校!$AI12*100)</f>
        <v>0</v>
      </c>
      <c r="AO50" s="37" t="str">
        <f>+高校!AO12</f>
        <v>…</v>
      </c>
      <c r="AP50" s="48">
        <f>IF(高校!$E12=0,0,高校!AP12/高校!$E12*100)</f>
        <v>0</v>
      </c>
      <c r="AQ50" s="34" t="s">
        <v>19</v>
      </c>
      <c r="AR50" s="37" t="str">
        <f>+高校!AR12</f>
        <v>…</v>
      </c>
      <c r="AS50" s="50" t="s">
        <v>20</v>
      </c>
      <c r="AT50" s="37">
        <f>+高校!AT12</f>
        <v>0</v>
      </c>
      <c r="AU50" s="50">
        <f>IF(高校!$AT12=0,0,高校!AU12/高校!$AT12*100)</f>
        <v>0</v>
      </c>
      <c r="AV50" s="50">
        <f>IF(高校!$AT12=0,0,高校!AV12/高校!$AT12*100)</f>
        <v>0</v>
      </c>
      <c r="AW50" s="37">
        <f>+高校!AW12</f>
        <v>0</v>
      </c>
      <c r="AX50" s="50">
        <f>IF(高校!$AW12=0,0,高校!AX12/高校!$AW12*100)</f>
        <v>0</v>
      </c>
      <c r="AY50" s="50">
        <f>IF(高校!$AW12=0,0,高校!AY12/高校!$AW12*100)</f>
        <v>0</v>
      </c>
      <c r="AZ50" s="50">
        <f>IF(高校!$AW12=0,0,高校!AZ12/高校!$AW12*100)</f>
        <v>0</v>
      </c>
      <c r="BA50" s="50">
        <f>IF(高校!$AW12=0,0,高校!BA12/高校!$AW12*100)</f>
        <v>0</v>
      </c>
      <c r="BB50" s="50">
        <f>IF(高校!$AW12=0,0,高校!BB12/高校!$AW12*100)</f>
        <v>0</v>
      </c>
      <c r="BC50" s="50">
        <f>IF(高校!$AW12=0,0,高校!BC12/高校!$AW12*100)</f>
        <v>0</v>
      </c>
      <c r="BD50" s="50">
        <f>IF(高校!$AW12=0,0,高校!BD12/高校!$AW12*100)</f>
        <v>0</v>
      </c>
      <c r="BE50" s="49">
        <f>IF(高校!$AW12=0,0,高校!BE12/高校!$AW12*100)</f>
        <v>0</v>
      </c>
      <c r="BF50" s="50">
        <f>IF(高校!$AW12=0,0,高校!BF12/高校!$AW12*100)</f>
        <v>0</v>
      </c>
    </row>
    <row r="51" spans="1:58" ht="13.95" customHeight="1" x14ac:dyDescent="0.15">
      <c r="A51" s="85"/>
      <c r="B51" s="89"/>
      <c r="C51" s="35" t="s">
        <v>12</v>
      </c>
      <c r="D51" s="37">
        <f>+高校!D13</f>
        <v>117705</v>
      </c>
      <c r="E51" s="37">
        <f>+高校!E13</f>
        <v>116622</v>
      </c>
      <c r="F51" s="50">
        <f>IF(高校!$E13=0,0,高校!F13/高校!$E13*100)</f>
        <v>6.3452864811099102E-2</v>
      </c>
      <c r="G51" s="50">
        <f>IF(高校!$E13=0,0,高校!G13/高校!$E13*100)</f>
        <v>0.27353329560460288</v>
      </c>
      <c r="H51" s="50">
        <f>IF(高校!$E13=0,0,高校!H13/高校!$E13*100)</f>
        <v>1.5828917356930938</v>
      </c>
      <c r="I51" s="50">
        <f>IF(高校!$E13=0,0,高校!I13/高校!$E13*100)</f>
        <v>1.3470871705167122</v>
      </c>
      <c r="J51" s="50">
        <f>IF(高校!$E13=0,0,高校!J13/高校!$E13*100)</f>
        <v>0.14234021025192503</v>
      </c>
      <c r="K51" s="50">
        <f>IF(高校!$E13=0,0,高校!K13/高校!$E13*100)</f>
        <v>0.11318619128466327</v>
      </c>
      <c r="L51" s="50">
        <f>IF(高校!$E13=0,0,高校!L13/高校!$E13*100)</f>
        <v>3.1726432405549551E-2</v>
      </c>
      <c r="M51" s="50">
        <f>IF(高校!$E13=0,0,高校!M13/高校!$E13*100)</f>
        <v>2.4729467853406732</v>
      </c>
      <c r="N51" s="48">
        <f>IF(高校!$E13=0,0,高校!N13/高校!$E13*100)</f>
        <v>0.16034710431993962</v>
      </c>
      <c r="O51" s="48">
        <f>IF(高校!$E13=0,0,高校!O13/高校!$E13*100)</f>
        <v>0.15691721973555589</v>
      </c>
      <c r="P51" s="48">
        <f>IF(高校!$E13=0,0,高校!P13/高校!$E13*100)</f>
        <v>0.7837286275316836</v>
      </c>
      <c r="Q51" s="50">
        <f>IF(高校!$E13=0,0,高校!Q13/高校!$E13*100)</f>
        <v>1.5460204764109686</v>
      </c>
      <c r="R51" s="50">
        <f>IF(高校!$E13=0,0,高校!R13/高校!$E13*100)</f>
        <v>0.19378847901768104</v>
      </c>
      <c r="S51" s="48">
        <f>IF(高校!$E13=0,0,高校!S13/高校!$E13*100)</f>
        <v>5.5735624496235703E-2</v>
      </c>
      <c r="T51" s="50">
        <f>IF(高校!$E13=0,0,高校!T13/高校!$E13*100)</f>
        <v>1.9147330692322204</v>
      </c>
      <c r="U51" s="37">
        <f>+高校!U13</f>
        <v>63008</v>
      </c>
      <c r="V51" s="50">
        <f>IF((高校!$U13+高校!$AA13)=0,0,高校!V13/(高校!$U13+高校!$AA13)*100)</f>
        <v>20.13984214138641</v>
      </c>
      <c r="W51" s="50">
        <f>IF((高校!$U13+高校!$AA13)=0,0,高校!W13/(高校!$U13+高校!$AA13)*100)</f>
        <v>8.9739190116678103</v>
      </c>
      <c r="X51" s="50">
        <f>IF((高校!$U13+高校!$AA13)=0,0,高校!X13/(高校!$U13+高校!$AA13)*100)</f>
        <v>13.236959505833907</v>
      </c>
      <c r="Y51" s="50">
        <f>IF((高校!$U13+高校!$AA13)=0,0,高校!Y13/(高校!$U13+高校!$AA13)*100)</f>
        <v>11.705559368565547</v>
      </c>
      <c r="Z51" s="50">
        <f>IF((高校!$U13+高校!$AA13)=0,0,高校!Z13/(高校!$U13+高校!$AA13)*100)</f>
        <v>4.6594028826355531</v>
      </c>
      <c r="AA51" s="50">
        <f>IF((高校!$U13+高校!$AA13)=0,0,高校!AA13/(高校!$U13+高校!$AA13)*100)</f>
        <v>45.943719972546326</v>
      </c>
      <c r="AB51" s="37">
        <f>+高校!AB13</f>
        <v>115860</v>
      </c>
      <c r="AC51" s="50">
        <f>IF(高校!$AB13=0,0,高校!AC13/高校!$AB13*100)</f>
        <v>3.8339375107888833</v>
      </c>
      <c r="AD51" s="50">
        <f>IF(高校!$AB13=0,0,高校!AD13/高校!$AB13*100)</f>
        <v>5.6102192301052997E-2</v>
      </c>
      <c r="AE51" s="50">
        <f>IF(高校!$AB13=0,0,高校!AE13/高校!$AB13*100)</f>
        <v>2.2535819092007596</v>
      </c>
      <c r="AF51" s="50">
        <f>IF(高校!$AB13=0,0,高校!AF13/高校!$AB13*100)</f>
        <v>1.575176937683411</v>
      </c>
      <c r="AG51" s="37">
        <f>+高校!AG13</f>
        <v>77844</v>
      </c>
      <c r="AH51" s="50">
        <f>IF(高校!$AG13=0,0,高校!AH13/高校!$AG13*100)</f>
        <v>0.72067211345768467</v>
      </c>
      <c r="AI51" s="37">
        <f>+高校!AI13</f>
        <v>115496</v>
      </c>
      <c r="AJ51" s="50">
        <f>IF(高校!$AI13=0,0,高校!AJ13/高校!$AI13*100)</f>
        <v>4.3118376393987665</v>
      </c>
      <c r="AK51" s="48">
        <f>IF(高校!$AI13=0,0,高校!AK13/高校!$AI13*100)</f>
        <v>8.0868601510009004</v>
      </c>
      <c r="AL51" s="50">
        <f>IF(高校!$AI13=0,0,高校!AL13/高校!$AI13*100)</f>
        <v>6.8244787698275262</v>
      </c>
      <c r="AM51" s="50">
        <f>IF(高校!$AI13=0,0,高校!AM13/高校!$AI13*100)</f>
        <v>1.4104384567430908</v>
      </c>
      <c r="AN51" s="50">
        <f>IF(高校!$AI13=0,0,高校!AN13/高校!$AI13*100)</f>
        <v>9.7838886195192903E-2</v>
      </c>
      <c r="AO51" s="37">
        <f>+高校!AO13</f>
        <v>39862</v>
      </c>
      <c r="AP51" s="48">
        <f>IF(高校!$E13=0,0,高校!AP13/高校!$E13*100)</f>
        <v>8.5747114609593391E-4</v>
      </c>
      <c r="AQ51" s="50">
        <f>IF(高校!$AO13=0,0,高校!AQ13/高校!$AO13*100)</f>
        <v>0.12292408810395865</v>
      </c>
      <c r="AR51" s="37">
        <f>+高校!AR13</f>
        <v>39845</v>
      </c>
      <c r="AS51" s="50">
        <f>IF(高校!$AR13=0,0,高校!AS13/高校!$AR13*100)</f>
        <v>1.9877023465930481</v>
      </c>
      <c r="AT51" s="37">
        <f>+高校!AT13</f>
        <v>115400</v>
      </c>
      <c r="AU51" s="50">
        <f>IF(高校!$AT13=0,0,高校!AU13/高校!$AT13*100)</f>
        <v>2.5883882149046791</v>
      </c>
      <c r="AV51" s="50">
        <f>IF(高校!$AT13=0,0,高校!AV13/高校!$AT13*100)</f>
        <v>0.20103986135181975</v>
      </c>
      <c r="AW51" s="37">
        <f>+高校!AW13</f>
        <v>116248</v>
      </c>
      <c r="AX51" s="50">
        <f>IF(高校!$AW13=0,0,高校!AX13/高校!$AW13*100)</f>
        <v>20.502718326336797</v>
      </c>
      <c r="AY51" s="50">
        <f>IF(高校!$AW13=0,0,高校!AY13/高校!$AW13*100)</f>
        <v>14.378741999862363</v>
      </c>
      <c r="AZ51" s="50">
        <f>IF(高校!$AW13=0,0,高校!AZ13/高校!$AW13*100)</f>
        <v>16.92502236597619</v>
      </c>
      <c r="BA51" s="50">
        <f>IF(高校!$AW13=0,0,高校!BA13/高校!$AW13*100)</f>
        <v>3.1596242516000275</v>
      </c>
      <c r="BB51" s="50">
        <f>IF(高校!$AW13=0,0,高校!BB13/高校!$AW13*100)</f>
        <v>16.311678480489984</v>
      </c>
      <c r="BC51" s="50">
        <f>IF(高校!$AW13=0,0,高校!BC13/高校!$AW13*100)</f>
        <v>5.0985823412015696</v>
      </c>
      <c r="BD51" s="50">
        <f>IF(高校!$AW13=0,0,高校!BD13/高校!$AW13*100)</f>
        <v>0.35097378019406783</v>
      </c>
      <c r="BE51" s="48">
        <f>IF(高校!$AW13=0,0,高校!BE13/高校!$AW13*100)</f>
        <v>5.354070607666368</v>
      </c>
      <c r="BF51" s="50">
        <f>IF(高校!$AW13=0,0,高校!BF13/高校!$AW13*100)</f>
        <v>0.91356410432867663</v>
      </c>
    </row>
    <row r="52" spans="1:58" ht="13.95" customHeight="1" x14ac:dyDescent="0.15">
      <c r="A52" s="85"/>
      <c r="B52" s="84" t="s">
        <v>15</v>
      </c>
      <c r="C52" s="42" t="s">
        <v>9</v>
      </c>
      <c r="D52" s="31">
        <f>+高校!D14</f>
        <v>19939</v>
      </c>
      <c r="E52" s="31">
        <f>+高校!E14</f>
        <v>19800</v>
      </c>
      <c r="F52" s="47">
        <f>IF(高校!$E14=0,0,高校!F14/高校!$E14*100)</f>
        <v>7.0707070707070704E-2</v>
      </c>
      <c r="G52" s="47">
        <f>IF(高校!$E14=0,0,高校!G14/高校!$E14*100)</f>
        <v>0.40404040404040403</v>
      </c>
      <c r="H52" s="47">
        <f>IF(高校!$E14=0,0,高校!H14/高校!$E14*100)</f>
        <v>1.2272727272727273</v>
      </c>
      <c r="I52" s="47">
        <f>IF(高校!$E14=0,0,高校!I14/高校!$E14*100)</f>
        <v>0.82828282828282829</v>
      </c>
      <c r="J52" s="47">
        <f>IF(高校!$E14=0,0,高校!J14/高校!$E14*100)</f>
        <v>0.3232323232323232</v>
      </c>
      <c r="K52" s="47">
        <f>IF(高校!$E14=0,0,高校!K14/高校!$E14*100)</f>
        <v>0.12121212121212122</v>
      </c>
      <c r="L52" s="47">
        <f>IF(高校!$E14=0,0,高校!L14/高校!$E14*100)</f>
        <v>1.01010101010101E-2</v>
      </c>
      <c r="M52" s="47">
        <f>IF(高校!$E14=0,0,高校!M14/高校!$E14*100)</f>
        <v>2.5404040404040407</v>
      </c>
      <c r="N52" s="47">
        <f>IF(高校!$E14=0,0,高校!N14/高校!$E14*100)</f>
        <v>0.25757575757575757</v>
      </c>
      <c r="O52" s="47">
        <f>IF(高校!$E14=0,0,高校!O14/高校!$E14*100)</f>
        <v>0.12626262626262627</v>
      </c>
      <c r="P52" s="47">
        <f>IF(高校!$E14=0,0,高校!P14/高校!$E14*100)</f>
        <v>1.0252525252525253</v>
      </c>
      <c r="Q52" s="47">
        <f>IF(高校!$E14=0,0,高校!Q14/高校!$E14*100)</f>
        <v>1.7626262626262625</v>
      </c>
      <c r="R52" s="47">
        <f>IF(高校!$E14=0,0,高校!R14/高校!$E14*100)</f>
        <v>0.21717171717171718</v>
      </c>
      <c r="S52" s="47">
        <f>IF(高校!$E14=0,0,高校!S14/高校!$E14*100)</f>
        <v>9.5959595959595953E-2</v>
      </c>
      <c r="T52" s="47">
        <f>IF(高校!$E14=0,0,高校!T14/高校!$E14*100)</f>
        <v>2.0454545454545454</v>
      </c>
      <c r="U52" s="31">
        <f>+高校!U14</f>
        <v>12559</v>
      </c>
      <c r="V52" s="47">
        <f>IF((高校!$U14+高校!$AA14)=0,0,高校!V14/(高校!$U14+高校!$AA14)*100)</f>
        <v>23.044226292885337</v>
      </c>
      <c r="W52" s="47">
        <f>IF((高校!$U14+高校!$AA14)=0,0,高校!W14/(高校!$U14+高校!$AA14)*100)</f>
        <v>10.550551563606922</v>
      </c>
      <c r="X52" s="47">
        <f>IF((高校!$U14+高校!$AA14)=0,0,高校!X14/(高校!$U14+高校!$AA14)*100)</f>
        <v>15.727153122153629</v>
      </c>
      <c r="Y52" s="47">
        <f>IF((高校!$U14+高校!$AA14)=0,0,高校!Y14/(高校!$U14+高校!$AA14)*100)</f>
        <v>14.229329015281856</v>
      </c>
      <c r="Z52" s="47">
        <f>IF((高校!$U14+高校!$AA14)=0,0,高校!Z14/(高校!$U14+高校!$AA14)*100)</f>
        <v>4.6857605505515636</v>
      </c>
      <c r="AA52" s="47">
        <f>IF((高校!$U14+高校!$AA14)=0,0,高校!AA14/(高校!$U14+高校!$AA14)*100)</f>
        <v>36.448740006072263</v>
      </c>
      <c r="AB52" s="31">
        <f>+高校!AB14</f>
        <v>19685</v>
      </c>
      <c r="AC52" s="47">
        <f>IF(高校!$AB14=0,0,高校!AC14/高校!$AB14*100)</f>
        <v>4.3129286258572517</v>
      </c>
      <c r="AD52" s="47">
        <f>IF(高校!$AB14=0,0,高校!AD14/高校!$AB14*100)</f>
        <v>6.0960121920243839E-2</v>
      </c>
      <c r="AE52" s="47">
        <f>IF(高校!$AB14=0,0,高校!AE14/高校!$AB14*100)</f>
        <v>2.636525273050546</v>
      </c>
      <c r="AF52" s="47">
        <f>IF(高校!$AB14=0,0,高校!AF14/高校!$AB14*100)</f>
        <v>1.6560833121666243</v>
      </c>
      <c r="AG52" s="31">
        <f>+高校!AG14</f>
        <v>19815</v>
      </c>
      <c r="AH52" s="47">
        <f>IF(高校!$AG14=0,0,高校!AH14/高校!$AG14*100)</f>
        <v>1.1506434519303559</v>
      </c>
      <c r="AI52" s="31">
        <f>+高校!AI14</f>
        <v>19678</v>
      </c>
      <c r="AJ52" s="47">
        <f>IF(高校!$AI14=0,0,高校!AJ14/高校!$AI14*100)</f>
        <v>5.7272080495985369</v>
      </c>
      <c r="AK52" s="47">
        <f>IF(高校!$AI14=0,0,高校!AK14/高校!$AI14*100)</f>
        <v>9.5538164447606455</v>
      </c>
      <c r="AL52" s="47">
        <f>IF(高校!$AI14=0,0,高校!AL14/高校!$AI14*100)</f>
        <v>7.9123894704746416</v>
      </c>
      <c r="AM52" s="47">
        <f>IF(高校!$AI14=0,0,高校!AM14/高校!$AI14*100)</f>
        <v>1.9260087407256834</v>
      </c>
      <c r="AN52" s="47">
        <f>IF(高校!$AI14=0,0,高校!AN14/高校!$AI14*100)</f>
        <v>0.11179997967273098</v>
      </c>
      <c r="AO52" s="31">
        <f>+高校!AO14</f>
        <v>19811</v>
      </c>
      <c r="AP52" s="51">
        <f>IF(高校!$E14=0,0,高校!AP14/高校!$E14*100)</f>
        <v>5.0505050505050501E-3</v>
      </c>
      <c r="AQ52" s="47">
        <f>IF(高校!$AO14=0,0,高校!AQ14/高校!$AO14*100)</f>
        <v>0.15143102316894655</v>
      </c>
      <c r="AR52" s="31">
        <f>+高校!AR14</f>
        <v>19799</v>
      </c>
      <c r="AS52" s="47">
        <f>IF(高校!$AR14=0,0,高校!AS14/高校!$AR14*100)</f>
        <v>2.5102277892822871</v>
      </c>
      <c r="AT52" s="31">
        <f>+高校!AT14</f>
        <v>19662</v>
      </c>
      <c r="AU52" s="47">
        <f>IF(高校!$AT14=0,0,高校!AU14/高校!$AT14*100)</f>
        <v>3.7280032550096633</v>
      </c>
      <c r="AV52" s="47">
        <f>IF(高校!$AT14=0,0,高校!AV14/高校!$AT14*100)</f>
        <v>0.14240667276980978</v>
      </c>
      <c r="AW52" s="31">
        <f>+高校!AW14</f>
        <v>19732</v>
      </c>
      <c r="AX52" s="47">
        <f>IF(高校!$AW14=0,0,高校!AX14/高校!$AW14*100)</f>
        <v>16.465639570241233</v>
      </c>
      <c r="AY52" s="47">
        <f>IF(高校!$AW14=0,0,高校!AY14/高校!$AW14*100)</f>
        <v>12.659639164808434</v>
      </c>
      <c r="AZ52" s="47">
        <f>IF(高校!$AW14=0,0,高校!AZ14/高校!$AW14*100)</f>
        <v>14.767889722278532</v>
      </c>
      <c r="BA52" s="47">
        <f>IF(高校!$AW14=0,0,高校!BA14/高校!$AW14*100)</f>
        <v>3.9833772552199469</v>
      </c>
      <c r="BB52" s="47">
        <f>IF(高校!$AW14=0,0,高校!BB14/高校!$AW14*100)</f>
        <v>18.888100547334279</v>
      </c>
      <c r="BC52" s="47">
        <f>IF(高校!$AW14=0,0,高校!BC14/高校!$AW14*100)</f>
        <v>5.3669166835597002</v>
      </c>
      <c r="BD52" s="47">
        <f>IF(高校!$AW14=0,0,高校!BD14/高校!$AW14*100)</f>
        <v>0.30407459963511052</v>
      </c>
      <c r="BE52" s="47">
        <f>IF(高校!$AW14=0,0,高校!BE14/高校!$AW14*100)</f>
        <v>6.4514494222582615</v>
      </c>
      <c r="BF52" s="47">
        <f>IF(高校!$AW14=0,0,高校!BF14/高校!$AW14*100)</f>
        <v>1.0794648287046422</v>
      </c>
    </row>
    <row r="53" spans="1:58" ht="13.95" customHeight="1" x14ac:dyDescent="0.15">
      <c r="A53" s="85"/>
      <c r="B53" s="89"/>
      <c r="C53" s="43" t="s">
        <v>10</v>
      </c>
      <c r="D53" s="34">
        <f>+高校!D15</f>
        <v>19630</v>
      </c>
      <c r="E53" s="34">
        <f>+高校!E15</f>
        <v>19426</v>
      </c>
      <c r="F53" s="49">
        <f>IF(高校!$E15=0,0,高校!F15/高校!$E15*100)</f>
        <v>7.7216102131164421E-2</v>
      </c>
      <c r="G53" s="49">
        <f>IF(高校!$E15=0,0,高校!G15/高校!$E15*100)</f>
        <v>0.44270565221867603</v>
      </c>
      <c r="H53" s="49">
        <f>IF(高校!$E15=0,0,高校!H15/高校!$E15*100)</f>
        <v>1.1736847523936991</v>
      </c>
      <c r="I53" s="49">
        <f>IF(高校!$E15=0,0,高校!I15/高校!$E15*100)</f>
        <v>0.79275198187995466</v>
      </c>
      <c r="J53" s="49">
        <f>IF(高校!$E15=0,0,高校!J15/高校!$E15*100)</f>
        <v>0.27797796767219191</v>
      </c>
      <c r="K53" s="49">
        <f>IF(高校!$E15=0,0,高校!K15/高校!$E15*100)</f>
        <v>0.13898898383609595</v>
      </c>
      <c r="L53" s="49">
        <f>IF(高校!$E15=0,0,高校!L15/高校!$E15*100)</f>
        <v>3.6034180994543391E-2</v>
      </c>
      <c r="M53" s="49">
        <f>IF(高校!$E15=0,0,高校!M15/高校!$E15*100)</f>
        <v>2.6974158344486772</v>
      </c>
      <c r="N53" s="49">
        <f>IF(高校!$E15=0,0,高校!N15/高校!$E15*100)</f>
        <v>0.13384124369401831</v>
      </c>
      <c r="O53" s="49">
        <f>IF(高校!$E15=0,0,高校!O15/高校!$E15*100)</f>
        <v>0.12354576340986308</v>
      </c>
      <c r="P53" s="49">
        <f>IF(高校!$E15=0,0,高校!P15/高校!$E15*100)</f>
        <v>0.75157006074333366</v>
      </c>
      <c r="Q53" s="49">
        <f>IF(高校!$E15=0,0,高校!Q15/高校!$E15*100)</f>
        <v>1.7296406877380832</v>
      </c>
      <c r="R53" s="49">
        <f>IF(高校!$E15=0,0,高校!R15/高校!$E15*100)</f>
        <v>0.16987542468856173</v>
      </c>
      <c r="S53" s="49">
        <f>IF(高校!$E15=0,0,高校!S15/高校!$E15*100)</f>
        <v>6.1772881704931538E-2</v>
      </c>
      <c r="T53" s="49">
        <f>IF(高校!$E15=0,0,高校!T15/高校!$E15*100)</f>
        <v>2.0076186554102748</v>
      </c>
      <c r="U53" s="34">
        <f>+高校!U15</f>
        <v>11462</v>
      </c>
      <c r="V53" s="49">
        <f>IF((高校!$U15+高校!$AA15)=0,0,高校!V15/(高校!$U15+高校!$AA15)*100)</f>
        <v>22.287071948762975</v>
      </c>
      <c r="W53" s="49">
        <f>IF((高校!$U15+高校!$AA15)=0,0,高校!W15/(高校!$U15+高校!$AA15)*100)</f>
        <v>9.2350601725117496</v>
      </c>
      <c r="X53" s="49">
        <f>IF((高校!$U15+高校!$AA15)=0,0,高校!X15/(高校!$U15+高校!$AA15)*100)</f>
        <v>14.472392954909354</v>
      </c>
      <c r="Y53" s="49">
        <f>IF((高校!$U15+高校!$AA15)=0,0,高校!Y15/(高校!$U15+高校!$AA15)*100)</f>
        <v>13.206962450286658</v>
      </c>
      <c r="Z53" s="49">
        <f>IF((高校!$U15+高校!$AA15)=0,0,高校!Z15/(高校!$U15+高校!$AA15)*100)</f>
        <v>4.4729094571561383</v>
      </c>
      <c r="AA53" s="49">
        <f>IF((高校!$U15+高校!$AA15)=0,0,高校!AA15/(高校!$U15+高校!$AA15)*100)</f>
        <v>40.798512473529257</v>
      </c>
      <c r="AB53" s="34">
        <f>+高校!AB15</f>
        <v>19284</v>
      </c>
      <c r="AC53" s="49">
        <f>IF(高校!$AB15=0,0,高校!AC15/高校!$AB15*100)</f>
        <v>4.2366728894420245</v>
      </c>
      <c r="AD53" s="49">
        <f>IF(高校!$AB15=0,0,高校!AD15/高校!$AB15*100)</f>
        <v>3.6299522920555903E-2</v>
      </c>
      <c r="AE53" s="49">
        <f>IF(高校!$AB15=0,0,高校!AE15/高校!$AB15*100)</f>
        <v>2.6187512964115327</v>
      </c>
      <c r="AF53" s="49">
        <f>IF(高校!$AB15=0,0,高校!AF15/高校!$AB15*100)</f>
        <v>1.6334785314250155</v>
      </c>
      <c r="AG53" s="34" t="str">
        <f>+高校!AG15</f>
        <v>…</v>
      </c>
      <c r="AH53" s="49" t="s">
        <v>19</v>
      </c>
      <c r="AI53" s="34">
        <f>+高校!AI15</f>
        <v>19307</v>
      </c>
      <c r="AJ53" s="49">
        <f>IF(高校!$AI15=0,0,高校!AJ15/高校!$AI15*100)</f>
        <v>5.5161340446470186</v>
      </c>
      <c r="AK53" s="49">
        <f>IF(高校!$AI15=0,0,高校!AK15/高校!$AI15*100)</f>
        <v>9.0329932148961518</v>
      </c>
      <c r="AL53" s="49">
        <f>IF(高校!$AI15=0,0,高校!AL15/高校!$AI15*100)</f>
        <v>7.4532552960066294</v>
      </c>
      <c r="AM53" s="49">
        <f>IF(高校!$AI15=0,0,高校!AM15/高校!$AI15*100)</f>
        <v>1.8024550681100118</v>
      </c>
      <c r="AN53" s="49">
        <f>IF(高校!$AI15=0,0,高校!AN15/高校!$AI15*100)</f>
        <v>0.12430724607655254</v>
      </c>
      <c r="AO53" s="34" t="s">
        <v>19</v>
      </c>
      <c r="AP53" s="49">
        <f>IF(高校!$E15=0,0,高校!AP15/高校!$E15*100)</f>
        <v>0</v>
      </c>
      <c r="AQ53" s="49" t="s">
        <v>19</v>
      </c>
      <c r="AR53" s="34" t="str">
        <f>+高校!AR15</f>
        <v>…</v>
      </c>
      <c r="AS53" s="49" t="s">
        <v>19</v>
      </c>
      <c r="AT53" s="34">
        <f>+高校!AT15</f>
        <v>19272</v>
      </c>
      <c r="AU53" s="49">
        <f>IF(高校!$AT15=0,0,高校!AU15/高校!$AT15*100)</f>
        <v>3.0821917808219177</v>
      </c>
      <c r="AV53" s="49">
        <f>IF(高校!$AT15=0,0,高校!AV15/高校!$AT15*100)</f>
        <v>0.20236612702366125</v>
      </c>
      <c r="AW53" s="34">
        <f>+高校!AW15</f>
        <v>19386</v>
      </c>
      <c r="AX53" s="49">
        <f>IF(高校!$AW15=0,0,高校!AX15/高校!$AW15*100)</f>
        <v>18.693902816465492</v>
      </c>
      <c r="AY53" s="49">
        <f>IF(高校!$AW15=0,0,高校!AY15/高校!$AW15*100)</f>
        <v>13.607758176003301</v>
      </c>
      <c r="AZ53" s="49">
        <f>IF(高校!$AW15=0,0,高校!AZ15/高校!$AW15*100)</f>
        <v>15.506035283194059</v>
      </c>
      <c r="BA53" s="49">
        <f>IF(高校!$AW15=0,0,高校!BA15/高校!$AW15*100)</f>
        <v>4.3227071082224287</v>
      </c>
      <c r="BB53" s="49">
        <f>IF(高校!$AW15=0,0,高校!BB15/高校!$AW15*100)</f>
        <v>19.426390178479313</v>
      </c>
      <c r="BC53" s="49">
        <f>IF(高校!$AW15=0,0,高校!BC15/高校!$AW15*100)</f>
        <v>5.0655111936448982</v>
      </c>
      <c r="BD53" s="49">
        <f>IF(高校!$AW15=0,0,高校!BD15/高校!$AW15*100)</f>
        <v>0.24760136180748993</v>
      </c>
      <c r="BE53" s="49">
        <f>IF(高校!$AW15=0,0,高校!BE15/高校!$AW15*100)</f>
        <v>6.5459610027855151</v>
      </c>
      <c r="BF53" s="49">
        <f>IF(高校!$AW15=0,0,高校!BF15/高校!$AW15*100)</f>
        <v>0.92334674507376457</v>
      </c>
    </row>
    <row r="54" spans="1:58" ht="13.95" customHeight="1" x14ac:dyDescent="0.15">
      <c r="A54" s="85"/>
      <c r="B54" s="89"/>
      <c r="C54" s="43" t="s">
        <v>11</v>
      </c>
      <c r="D54" s="34">
        <f>+高校!D16</f>
        <v>19057</v>
      </c>
      <c r="E54" s="34">
        <f>+高校!E16</f>
        <v>18886</v>
      </c>
      <c r="F54" s="49">
        <f>IF(高校!$E16=0,0,高校!F16/高校!$E16*100)</f>
        <v>9.5308694270888492E-2</v>
      </c>
      <c r="G54" s="49">
        <f>IF(高校!$E16=0,0,高校!G16/高校!$E16*100)</f>
        <v>0.4500688340569734</v>
      </c>
      <c r="H54" s="49">
        <f>IF(高校!$E16=0,0,高校!H16/高校!$E16*100)</f>
        <v>0.86307317589749033</v>
      </c>
      <c r="I54" s="49">
        <f>IF(高校!$E16=0,0,高校!I16/高校!$E16*100)</f>
        <v>0.5453775283278619</v>
      </c>
      <c r="J54" s="49">
        <f>IF(高校!$E16=0,0,高校!J16/高校!$E16*100)</f>
        <v>0.20650217092025841</v>
      </c>
      <c r="K54" s="49">
        <f>IF(高校!$E16=0,0,高校!K16/高校!$E16*100)</f>
        <v>0.13237318648734511</v>
      </c>
      <c r="L54" s="49">
        <f>IF(高校!$E16=0,0,高校!L16/高校!$E16*100)</f>
        <v>3.1769564756962826E-2</v>
      </c>
      <c r="M54" s="49">
        <f>IF(高校!$E16=0,0,高校!M16/高校!$E16*100)</f>
        <v>2.721592714179816</v>
      </c>
      <c r="N54" s="49">
        <f>IF(高校!$E16=0,0,高校!N16/高校!$E16*100)</f>
        <v>9.0013766811394683E-2</v>
      </c>
      <c r="O54" s="49">
        <f>IF(高校!$E16=0,0,高校!O16/高校!$E16*100)</f>
        <v>9.5308694270888492E-2</v>
      </c>
      <c r="P54" s="49">
        <f>IF(高校!$E16=0,0,高校!P16/高校!$E16*100)</f>
        <v>0.8365985386000212</v>
      </c>
      <c r="Q54" s="49">
        <f>IF(高校!$E16=0,0,高校!Q16/高校!$E16*100)</f>
        <v>1.7473260616329558</v>
      </c>
      <c r="R54" s="49">
        <f>IF(高校!$E16=0,0,高校!R16/高校!$E16*100)</f>
        <v>0.29122101027215924</v>
      </c>
      <c r="S54" s="49">
        <f>IF(高校!$E16=0,0,高校!S16/高校!$E16*100)</f>
        <v>0.1058985491898761</v>
      </c>
      <c r="T54" s="49">
        <f>IF(高校!$E16=0,0,高校!T16/高校!$E16*100)</f>
        <v>1.9061738854177699</v>
      </c>
      <c r="U54" s="34">
        <f>+高校!U16</f>
        <v>10725</v>
      </c>
      <c r="V54" s="49">
        <f>IF((高校!$U16+高校!$AA16)=0,0,高校!V16/(高校!$U16+高校!$AA16)*100)</f>
        <v>20.561785865425307</v>
      </c>
      <c r="W54" s="49">
        <f>IF((高校!$U16+高校!$AA16)=0,0,高校!W16/(高校!$U16+高校!$AA16)*100)</f>
        <v>9.0933135844265767</v>
      </c>
      <c r="X54" s="49">
        <f>IF((高校!$U16+高校!$AA16)=0,0,高校!X16/(高校!$U16+高校!$AA16)*100)</f>
        <v>14.362039779940753</v>
      </c>
      <c r="Y54" s="49">
        <f>IF((高校!$U16+高校!$AA16)=0,0,高校!Y16/(高校!$U16+高校!$AA16)*100)</f>
        <v>12.716885315277191</v>
      </c>
      <c r="Z54" s="49">
        <f>IF((高校!$U16+高校!$AA16)=0,0,高校!Z16/(高校!$U16+高校!$AA16)*100)</f>
        <v>4.7450275074058395</v>
      </c>
      <c r="AA54" s="49">
        <f>IF((高校!$U16+高校!$AA16)=0,0,高校!AA16/(高校!$U16+高校!$AA16)*100)</f>
        <v>43.265975454930171</v>
      </c>
      <c r="AB54" s="34">
        <f>+高校!AB16</f>
        <v>18768</v>
      </c>
      <c r="AC54" s="49">
        <f>IF(高校!$AB16=0,0,高校!AC16/高校!$AB16*100)</f>
        <v>4.4384057971014492</v>
      </c>
      <c r="AD54" s="49">
        <f>IF(高校!$AB16=0,0,高校!AD16/高校!$AB16*100)</f>
        <v>8.525149190110827E-2</v>
      </c>
      <c r="AE54" s="49">
        <f>IF(高校!$AB16=0,0,高校!AE16/高校!$AB16*100)</f>
        <v>2.8026427962489344</v>
      </c>
      <c r="AF54" s="49">
        <f>IF(高校!$AB16=0,0,高校!AF16/高校!$AB16*100)</f>
        <v>1.6251065643648765</v>
      </c>
      <c r="AG54" s="34">
        <f>+高校!AG16</f>
        <v>18917</v>
      </c>
      <c r="AH54" s="49">
        <f>IF(高校!$AG16=0,0,高校!AH16/高校!$AG16*100)</f>
        <v>1.0995400962097586</v>
      </c>
      <c r="AI54" s="34">
        <f>+高校!AI16</f>
        <v>18724</v>
      </c>
      <c r="AJ54" s="49">
        <f>IF(高校!$AI16=0,0,高校!AJ16/高校!$AI16*100)</f>
        <v>5.0843836787011316</v>
      </c>
      <c r="AK54" s="49">
        <f>IF(高校!$AI16=0,0,高校!AK16/高校!$AI16*100)</f>
        <v>8.9457380901516768</v>
      </c>
      <c r="AL54" s="49">
        <f>IF(高校!$AI16=0,0,高校!AL16/高校!$AI16*100)</f>
        <v>7.3969237342448189</v>
      </c>
      <c r="AM54" s="49">
        <f>IF(高校!$AI16=0,0,高校!AM16/高校!$AI16*100)</f>
        <v>1.7677846613971375</v>
      </c>
      <c r="AN54" s="49">
        <f>IF(高校!$AI16=0,0,高校!AN16/高校!$AI16*100)</f>
        <v>6.942960905789361E-2</v>
      </c>
      <c r="AO54" s="34" t="s">
        <v>19</v>
      </c>
      <c r="AP54" s="49">
        <f>IF(高校!$E16=0,0,高校!AP16/高校!$E16*100)</f>
        <v>0</v>
      </c>
      <c r="AQ54" s="49" t="s">
        <v>19</v>
      </c>
      <c r="AR54" s="34" t="str">
        <f>+高校!AR16</f>
        <v>…</v>
      </c>
      <c r="AS54" s="49" t="s">
        <v>19</v>
      </c>
      <c r="AT54" s="34">
        <f>+高校!AT16</f>
        <v>18676</v>
      </c>
      <c r="AU54" s="49">
        <f>IF(高校!$AT16=0,0,高校!AU16/高校!$AT16*100)</f>
        <v>2.4737631184407798</v>
      </c>
      <c r="AV54" s="49">
        <f>IF(高校!$AT16=0,0,高校!AV16/高校!$AT16*100)</f>
        <v>0.23024202184621975</v>
      </c>
      <c r="AW54" s="34">
        <f>+高校!AW16</f>
        <v>18804</v>
      </c>
      <c r="AX54" s="49">
        <f>IF(高校!$AW16=0,0,高校!AX16/高校!$AW16*100)</f>
        <v>20.70304190597745</v>
      </c>
      <c r="AY54" s="49">
        <f>IF(高校!$AW16=0,0,高校!AY16/高校!$AW16*100)</f>
        <v>16.071048713039779</v>
      </c>
      <c r="AZ54" s="49">
        <f>IF(高校!$AW16=0,0,高校!AZ16/高校!$AW16*100)</f>
        <v>16.858115294618166</v>
      </c>
      <c r="BA54" s="49">
        <f>IF(高校!$AW16=0,0,高校!BA16/高校!$AW16*100)</f>
        <v>4.0204211869814932</v>
      </c>
      <c r="BB54" s="49">
        <f>IF(高校!$AW16=0,0,高校!BB16/高校!$AW16*100)</f>
        <v>19.128908742820677</v>
      </c>
      <c r="BC54" s="49">
        <f>IF(高校!$AW16=0,0,高校!BC16/高校!$AW16*100)</f>
        <v>5.1903850244628806</v>
      </c>
      <c r="BD54" s="49">
        <f>IF(高校!$AW16=0,0,高校!BD16/高校!$AW16*100)</f>
        <v>0.30312699425654116</v>
      </c>
      <c r="BE54" s="48">
        <f>IF(高校!$AW16=0,0,高校!BE16/高校!$AW16*100)</f>
        <v>6.3443948096149754</v>
      </c>
      <c r="BF54" s="49">
        <f>IF(高校!$AW16=0,0,高校!BF16/高校!$AW16*100)</f>
        <v>0.91469900021272066</v>
      </c>
    </row>
    <row r="55" spans="1:58" ht="13.95" customHeight="1" x14ac:dyDescent="0.15">
      <c r="A55" s="85"/>
      <c r="B55" s="89"/>
      <c r="C55" s="35" t="s">
        <v>18</v>
      </c>
      <c r="D55" s="37">
        <f>+高校!D17</f>
        <v>0</v>
      </c>
      <c r="E55" s="37">
        <f>+高校!E17</f>
        <v>0</v>
      </c>
      <c r="F55" s="50">
        <f>IF(高校!$E17=0,0,高校!F17/高校!$E17*100)</f>
        <v>0</v>
      </c>
      <c r="G55" s="50">
        <f>IF(高校!$E17=0,0,高校!G17/高校!$E17*100)</f>
        <v>0</v>
      </c>
      <c r="H55" s="50">
        <f>IF(高校!$E17=0,0,高校!H17/高校!$E17*100)</f>
        <v>0</v>
      </c>
      <c r="I55" s="50">
        <f>IF(高校!$E17=0,0,高校!I17/高校!$E17*100)</f>
        <v>0</v>
      </c>
      <c r="J55" s="50">
        <f>IF(高校!$E17=0,0,高校!J17/高校!$E17*100)</f>
        <v>0</v>
      </c>
      <c r="K55" s="50">
        <f>IF(高校!$E17=0,0,高校!K17/高校!$E17*100)</f>
        <v>0</v>
      </c>
      <c r="L55" s="50">
        <f>IF(高校!$E17=0,0,高校!L17/高校!$E17*100)</f>
        <v>0</v>
      </c>
      <c r="M55" s="50">
        <f>IF(高校!$E17=0,0,高校!M17/高校!$E17*100)</f>
        <v>0</v>
      </c>
      <c r="N55" s="49">
        <f>IF(高校!$E17=0,0,高校!N17/高校!$E17*100)</f>
        <v>0</v>
      </c>
      <c r="O55" s="49">
        <f>IF(高校!$E17=0,0,高校!O17/高校!$E17*100)</f>
        <v>0</v>
      </c>
      <c r="P55" s="49">
        <f>IF(高校!$E17=0,0,高校!P17/高校!$E17*100)</f>
        <v>0</v>
      </c>
      <c r="Q55" s="50">
        <f>IF(高校!$E17=0,0,高校!Q17/高校!$E17*100)</f>
        <v>0</v>
      </c>
      <c r="R55" s="50">
        <f>IF(高校!$E17=0,0,高校!R17/高校!$E17*100)</f>
        <v>0</v>
      </c>
      <c r="S55" s="49">
        <f>IF(高校!$E17=0,0,高校!S17/高校!$E17*100)</f>
        <v>0</v>
      </c>
      <c r="T55" s="50">
        <f>IF(高校!$E17=0,0,高校!T17/高校!$E17*100)</f>
        <v>0</v>
      </c>
      <c r="U55" s="37">
        <f>+高校!U17</f>
        <v>0</v>
      </c>
      <c r="V55" s="50">
        <f>IF((高校!$U17+高校!$AA17)=0,0,高校!V17/(高校!$U17+高校!$AA17)*100)</f>
        <v>0</v>
      </c>
      <c r="W55" s="50">
        <f>IF((高校!$U17+高校!$AA17)=0,0,高校!W17/(高校!$U17+高校!$AA17)*100)</f>
        <v>0</v>
      </c>
      <c r="X55" s="50">
        <f>IF((高校!$U17+高校!$AA17)=0,0,高校!X17/(高校!$U17+高校!$AA17)*100)</f>
        <v>0</v>
      </c>
      <c r="Y55" s="50">
        <f>IF((高校!$U17+高校!$AA17)=0,0,高校!Y17/(高校!$U17+高校!$AA17)*100)</f>
        <v>0</v>
      </c>
      <c r="Z55" s="50">
        <f>IF((高校!$U17+高校!$AA17)=0,0,高校!Z17/(高校!$U17+高校!$AA17)*100)</f>
        <v>0</v>
      </c>
      <c r="AA55" s="50">
        <f>IF((高校!$U17+高校!$AA17)=0,0,高校!AA17/(高校!$U17+高校!$AA17)*100)</f>
        <v>0</v>
      </c>
      <c r="AB55" s="37">
        <f>+高校!AB17</f>
        <v>0</v>
      </c>
      <c r="AC55" s="50">
        <f>IF(高校!$AB17=0,0,高校!AC17/高校!$AB17*100)</f>
        <v>0</v>
      </c>
      <c r="AD55" s="50">
        <f>IF(高校!$AB17=0,0,高校!AD17/高校!$AB17*100)</f>
        <v>0</v>
      </c>
      <c r="AE55" s="50">
        <f>IF(高校!$AB17=0,0,高校!AE17/高校!$AB17*100)</f>
        <v>0</v>
      </c>
      <c r="AF55" s="50">
        <f>IF(高校!$AB17=0,0,高校!AF17/高校!$AB17*100)</f>
        <v>0</v>
      </c>
      <c r="AG55" s="37" t="str">
        <f>+高校!AG17</f>
        <v>…</v>
      </c>
      <c r="AH55" s="50" t="s">
        <v>19</v>
      </c>
      <c r="AI55" s="37">
        <f>+高校!AI17</f>
        <v>0</v>
      </c>
      <c r="AJ55" s="50">
        <f>IF(高校!$AI17=0,0,高校!AJ17/高校!$AI17*100)</f>
        <v>0</v>
      </c>
      <c r="AK55" s="49">
        <f>IF(高校!$AI17=0,0,高校!AK17/高校!$AI17*100)</f>
        <v>0</v>
      </c>
      <c r="AL55" s="50">
        <f>IF(高校!$AI17=0,0,高校!AL17/高校!$AI17*100)</f>
        <v>0</v>
      </c>
      <c r="AM55" s="50">
        <f>IF(高校!$AI17=0,0,高校!AM17/高校!$AI17*100)</f>
        <v>0</v>
      </c>
      <c r="AN55" s="50">
        <f>IF(高校!$AI17=0,0,高校!AN17/高校!$AI17*100)</f>
        <v>0</v>
      </c>
      <c r="AO55" s="37" t="str">
        <f>+高校!AO17</f>
        <v>…</v>
      </c>
      <c r="AP55" s="50">
        <f>IF(高校!$E17=0,0,高校!AP17/高校!$E17*100)</f>
        <v>0</v>
      </c>
      <c r="AQ55" s="34" t="s">
        <v>19</v>
      </c>
      <c r="AR55" s="37" t="str">
        <f>+高校!AR17</f>
        <v>…</v>
      </c>
      <c r="AS55" s="49" t="s">
        <v>20</v>
      </c>
      <c r="AT55" s="37">
        <f>+高校!AT17</f>
        <v>0</v>
      </c>
      <c r="AU55" s="49">
        <f>IF(高校!$AT17=0,0,高校!AU17/高校!$AT17*100)</f>
        <v>0</v>
      </c>
      <c r="AV55" s="50">
        <f>IF(高校!$AT17=0,0,高校!AV17/高校!$AT17*100)</f>
        <v>0</v>
      </c>
      <c r="AW55" s="37">
        <f>+高校!AW17</f>
        <v>0</v>
      </c>
      <c r="AX55" s="50">
        <f>IF(高校!$AW17=0,0,高校!AX17/高校!$AW17*100)</f>
        <v>0</v>
      </c>
      <c r="AY55" s="50">
        <f>IF(高校!$AW17=0,0,高校!AY17/高校!$AW17*100)</f>
        <v>0</v>
      </c>
      <c r="AZ55" s="50">
        <f>IF(高校!$AW17=0,0,高校!AZ17/高校!$AW17*100)</f>
        <v>0</v>
      </c>
      <c r="BA55" s="50">
        <f>IF(高校!$AW17=0,0,高校!BA17/高校!$AW17*100)</f>
        <v>0</v>
      </c>
      <c r="BB55" s="50">
        <f>IF(高校!$AW17=0,0,高校!BB17/高校!$AW17*100)</f>
        <v>0</v>
      </c>
      <c r="BC55" s="50">
        <f>IF(高校!$AW17=0,0,高校!BC17/高校!$AW17*100)</f>
        <v>0</v>
      </c>
      <c r="BD55" s="50">
        <f>IF(高校!$AW17=0,0,高校!BD17/高校!$AW17*100)</f>
        <v>0</v>
      </c>
      <c r="BE55" s="49">
        <f>IF(高校!$AW17=0,0,高校!BE17/高校!$AW17*100)</f>
        <v>0</v>
      </c>
      <c r="BF55" s="50">
        <f>IF(高校!$AW17=0,0,高校!BF17/高校!$AW17*100)</f>
        <v>0</v>
      </c>
    </row>
    <row r="56" spans="1:58" ht="13.95" customHeight="1" x14ac:dyDescent="0.15">
      <c r="A56" s="85"/>
      <c r="B56" s="89"/>
      <c r="C56" s="35" t="s">
        <v>12</v>
      </c>
      <c r="D56" s="37">
        <f>+高校!D18</f>
        <v>58626</v>
      </c>
      <c r="E56" s="37">
        <f>+高校!E18</f>
        <v>58112</v>
      </c>
      <c r="F56" s="50">
        <f>IF(高校!$E18=0,0,高校!F18/高校!$E18*100)</f>
        <v>8.0878303964757703E-2</v>
      </c>
      <c r="G56" s="50">
        <f>IF(高校!$E18=0,0,高校!G18/高校!$E18*100)</f>
        <v>0.4319245594713656</v>
      </c>
      <c r="H56" s="50">
        <f>IF(高校!$E18=0,0,高校!H18/高校!$E18*100)</f>
        <v>1.0909966960352422</v>
      </c>
      <c r="I56" s="50">
        <f>IF(高校!$E18=0,0,高校!I18/高校!$E18*100)</f>
        <v>0.72446310572687223</v>
      </c>
      <c r="J56" s="50">
        <f>IF(高校!$E18=0,0,高校!J18/高校!$E18*100)</f>
        <v>0.27016795154185025</v>
      </c>
      <c r="K56" s="50">
        <f>IF(高校!$E18=0,0,高校!K18/高校!$E18*100)</f>
        <v>0.13078193832599119</v>
      </c>
      <c r="L56" s="50">
        <f>IF(高校!$E18=0,0,高校!L18/高校!$E18*100)</f>
        <v>2.5812224669603524E-2</v>
      </c>
      <c r="M56" s="50">
        <f>IF(高校!$E18=0,0,高校!M18/高校!$E18*100)</f>
        <v>2.6517758810572687</v>
      </c>
      <c r="N56" s="48">
        <f>IF(高校!$E18=0,0,高校!N18/高校!$E18*100)</f>
        <v>0.16175660792951541</v>
      </c>
      <c r="O56" s="48">
        <f>IF(高校!$E18=0,0,高校!O18/高校!$E18*100)</f>
        <v>0.11529460352422909</v>
      </c>
      <c r="P56" s="48">
        <f>IF(高校!$E18=0,0,高校!P18/高校!$E18*100)</f>
        <v>0.87245319383259901</v>
      </c>
      <c r="Q56" s="50">
        <f>IF(高校!$E18=0,0,高校!Q18/高校!$E18*100)</f>
        <v>1.7466272026431719</v>
      </c>
      <c r="R56" s="50">
        <f>IF(高校!$E18=0,0,高校!R18/高校!$E18*100)</f>
        <v>0.22542676211453747</v>
      </c>
      <c r="S56" s="48">
        <f>IF(高校!$E18=0,0,高校!S18/高校!$E18*100)</f>
        <v>8.7761563876651988E-2</v>
      </c>
      <c r="T56" s="50">
        <f>IF(高校!$E18=0,0,高校!T18/高校!$E18*100)</f>
        <v>1.9875412995594712</v>
      </c>
      <c r="U56" s="37">
        <f>+高校!U18</f>
        <v>34746</v>
      </c>
      <c r="V56" s="50">
        <f>IF((高校!$U18+高校!$AA18)=0,0,高校!V18/(高校!$U18+高校!$AA18)*100)</f>
        <v>21.982870043255726</v>
      </c>
      <c r="W56" s="50">
        <f>IF((高校!$U18+高校!$AA18)=0,0,高校!W18/(高校!$U18+高校!$AA18)*100)</f>
        <v>9.6368931704206648</v>
      </c>
      <c r="X56" s="50">
        <f>IF((高校!$U18+高校!$AA18)=0,0,高校!X18/(高校!$U18+高校!$AA18)*100)</f>
        <v>14.86377031381943</v>
      </c>
      <c r="Y56" s="50">
        <f>IF((高校!$U18+高校!$AA18)=0,0,高校!Y18/(高校!$U18+高校!$AA18)*100)</f>
        <v>13.395488307167353</v>
      </c>
      <c r="Z56" s="50">
        <f>IF((高校!$U18+高校!$AA18)=0,0,高校!Z18/(高校!$U18+高校!$AA18)*100)</f>
        <v>4.6340496665345441</v>
      </c>
      <c r="AA56" s="50">
        <f>IF((高校!$U18+高校!$AA18)=0,0,高校!AA18/(高校!$U18+高校!$AA18)*100)</f>
        <v>40.120978165336822</v>
      </c>
      <c r="AB56" s="37">
        <f>+高校!AB18</f>
        <v>57737</v>
      </c>
      <c r="AC56" s="50">
        <f>IF(高校!$AB18=0,0,高校!AC18/高校!$AB18*100)</f>
        <v>4.3282470512842712</v>
      </c>
      <c r="AD56" s="50">
        <f>IF(高校!$AB18=0,0,高校!AD18/高校!$AB18*100)</f>
        <v>6.0619706600620056E-2</v>
      </c>
      <c r="AE56" s="50">
        <f>IF(高校!$AB18=0,0,高校!AE18/高校!$AB18*100)</f>
        <v>2.6845870065988882</v>
      </c>
      <c r="AF56" s="50">
        <f>IF(高校!$AB18=0,0,高校!AF18/高校!$AB18*100)</f>
        <v>1.6384640698339021</v>
      </c>
      <c r="AG56" s="37">
        <f>+高校!AG18</f>
        <v>38732</v>
      </c>
      <c r="AH56" s="50">
        <f>IF(高校!$AG18=0,0,高校!AH18/高校!$AG18*100)</f>
        <v>1.1256841887844677</v>
      </c>
      <c r="AI56" s="37">
        <f>+高校!AI18</f>
        <v>57709</v>
      </c>
      <c r="AJ56" s="50">
        <f>IF(高校!$AI18=0,0,高校!AJ18/高校!$AI18*100)</f>
        <v>5.4480237051413125</v>
      </c>
      <c r="AK56" s="48">
        <f>IF(高校!$AI18=0,0,高校!AK18/高校!$AI18*100)</f>
        <v>9.1822765946386173</v>
      </c>
      <c r="AL56" s="50">
        <f>IF(高校!$AI18=0,0,高校!AL18/高校!$AI18*100)</f>
        <v>7.591536848671784</v>
      </c>
      <c r="AM56" s="50">
        <f>IF(高校!$AI18=0,0,高校!AM18/高校!$AI18*100)</f>
        <v>1.8333362213866122</v>
      </c>
      <c r="AN56" s="50">
        <f>IF(高校!$AI18=0,0,高校!AN18/高校!$AI18*100)</f>
        <v>0.10223708606976382</v>
      </c>
      <c r="AO56" s="37">
        <f>+高校!AO18</f>
        <v>19811</v>
      </c>
      <c r="AP56" s="52">
        <f>IF(高校!$E18=0,0,高校!AP18/高校!$E18*100)</f>
        <v>1.7208149779735684E-3</v>
      </c>
      <c r="AQ56" s="50">
        <f>IF(高校!$AO18=0,0,高校!AQ18/高校!$AO18*100)</f>
        <v>0.15143102316894655</v>
      </c>
      <c r="AR56" s="37">
        <f>+高校!AR18</f>
        <v>19799</v>
      </c>
      <c r="AS56" s="53">
        <f>IF(高校!$AR18=0,0,高校!AS18/高校!$AR18*100)</f>
        <v>2.5102277892822871</v>
      </c>
      <c r="AT56" s="37">
        <f>+高校!AT18</f>
        <v>57610</v>
      </c>
      <c r="AU56" s="50">
        <f>IF(高校!$AT18=0,0,高校!AU18/高校!$AT18*100)</f>
        <v>3.1053636521437249</v>
      </c>
      <c r="AV56" s="50">
        <f>IF(高校!$AT18=0,0,高校!AV18/高校!$AT18*100)</f>
        <v>0.1909390730775907</v>
      </c>
      <c r="AW56" s="37">
        <f>+高校!AW18</f>
        <v>57922</v>
      </c>
      <c r="AX56" s="50">
        <f>IF(高校!$AW18=0,0,高校!AX18/高校!$AW18*100)</f>
        <v>18.587065363765063</v>
      </c>
      <c r="AY56" s="50">
        <f>IF(高校!$AW18=0,0,高校!AY18/高校!$AW18*100)</f>
        <v>14.084458409585304</v>
      </c>
      <c r="AZ56" s="50">
        <f>IF(高校!$AW18=0,0,高校!AZ18/高校!$AW18*100)</f>
        <v>15.693518870204759</v>
      </c>
      <c r="BA56" s="50">
        <f>IF(高校!$AW18=0,0,高校!BA18/高校!$AW18*100)</f>
        <v>4.1089741376333695</v>
      </c>
      <c r="BB56" s="50">
        <f>IF(高校!$AW18=0,0,高校!BB18/高校!$AW18*100)</f>
        <v>19.146438313594142</v>
      </c>
      <c r="BC56" s="50">
        <f>IF(高校!$AW18=0,0,高校!BC18/高校!$AW18*100)</f>
        <v>5.2087289803528884</v>
      </c>
      <c r="BD56" s="50">
        <f>IF(高校!$AW18=0,0,高校!BD18/高校!$AW18*100)</f>
        <v>0.28486585407962434</v>
      </c>
      <c r="BE56" s="48">
        <f>IF(高校!$AW18=0,0,高校!BE18/高校!$AW18*100)</f>
        <v>6.4483270605296781</v>
      </c>
      <c r="BF56" s="50">
        <f>IF(高校!$AW18=0,0,高校!BF18/高校!$AW18*100)</f>
        <v>0.97372328303580669</v>
      </c>
    </row>
    <row r="57" spans="1:58" ht="13.95" customHeight="1" x14ac:dyDescent="0.15">
      <c r="A57" s="85"/>
      <c r="B57" s="84" t="s">
        <v>16</v>
      </c>
      <c r="C57" s="42" t="s">
        <v>9</v>
      </c>
      <c r="D57" s="31">
        <f>+高校!D19</f>
        <v>20150</v>
      </c>
      <c r="E57" s="31">
        <f>+高校!E19</f>
        <v>20006</v>
      </c>
      <c r="F57" s="47">
        <f>IF(高校!$E19=0,0,高校!F19/高校!$E19*100)</f>
        <v>3.498950314905528E-2</v>
      </c>
      <c r="G57" s="47">
        <f>IF(高校!$E19=0,0,高校!G19/高校!$E19*100)</f>
        <v>0.14495651304608617</v>
      </c>
      <c r="H57" s="47">
        <f>IF(高校!$E19=0,0,高校!H19/高校!$E19*100)</f>
        <v>2.1893431970408876</v>
      </c>
      <c r="I57" s="47">
        <f>IF(高校!$E19=0,0,高校!I19/高校!$E19*100)</f>
        <v>2.0793761871438567</v>
      </c>
      <c r="J57" s="47">
        <f>IF(高校!$E19=0,0,高校!J19/高校!$E19*100)</f>
        <v>1.9994001799460162E-2</v>
      </c>
      <c r="K57" s="47">
        <f>IF(高校!$E19=0,0,高校!K19/高校!$E19*100)</f>
        <v>9.997000899730081E-2</v>
      </c>
      <c r="L57" s="47">
        <f>IF(高校!$E19=0,0,高校!L19/高校!$E19*100)</f>
        <v>3.498950314905528E-2</v>
      </c>
      <c r="M57" s="47">
        <f>IF(高校!$E19=0,0,高校!M19/高校!$E19*100)</f>
        <v>2.3592922123362992</v>
      </c>
      <c r="N57" s="47">
        <f>IF(高校!$E19=0,0,高校!N19/高校!$E19*100)</f>
        <v>0.16994901529541137</v>
      </c>
      <c r="O57" s="47">
        <f>IF(高校!$E19=0,0,高校!O19/高校!$E19*100)</f>
        <v>0.25992202339298209</v>
      </c>
      <c r="P57" s="47">
        <f>IF(高校!$E19=0,0,高校!P19/高校!$E19*100)</f>
        <v>0.97470758772368293</v>
      </c>
      <c r="Q57" s="47">
        <f>IF(高校!$E19=0,0,高校!Q19/高校!$E19*100)</f>
        <v>1.3845846246126161</v>
      </c>
      <c r="R57" s="47">
        <f>IF(高校!$E19=0,0,高校!R19/高校!$E19*100)</f>
        <v>0.13995801259622112</v>
      </c>
      <c r="S57" s="47">
        <f>IF(高校!$E19=0,0,高校!S19/高校!$E19*100)</f>
        <v>3.498950314905528E-2</v>
      </c>
      <c r="T57" s="47">
        <f>IF(高校!$E19=0,0,高校!T19/高校!$E19*100)</f>
        <v>1.8044586624012797</v>
      </c>
      <c r="U57" s="31">
        <f>+高校!U19</f>
        <v>10560</v>
      </c>
      <c r="V57" s="47">
        <f>IF((高校!$U19+高校!$AA19)=0,0,高校!V19/(高校!$U19+高校!$AA19)*100)</f>
        <v>19.596050719190096</v>
      </c>
      <c r="W57" s="47">
        <f>IF((高校!$U19+高校!$AA19)=0,0,高校!W19/(高校!$U19+高校!$AA19)*100)</f>
        <v>8.6102340500175423</v>
      </c>
      <c r="X57" s="47">
        <f>IF((高校!$U19+高校!$AA19)=0,0,高校!X19/(高校!$U19+高校!$AA19)*100)</f>
        <v>13.281210845486893</v>
      </c>
      <c r="Y57" s="47">
        <f>IF((高校!$U19+高校!$AA19)=0,0,高校!Y19/(高校!$U19+高校!$AA19)*100)</f>
        <v>11.436876660151356</v>
      </c>
      <c r="Z57" s="47">
        <f>IF((高校!$U19+高校!$AA19)=0,0,高校!Z19/(高校!$U19+高校!$AA19)*100)</f>
        <v>4.9516363454117176</v>
      </c>
      <c r="AA57" s="47">
        <f>IF((高校!$U19+高校!$AA19)=0,0,高校!AA19/(高校!$U19+高校!$AA19)*100)</f>
        <v>47.075627725154114</v>
      </c>
      <c r="AB57" s="31">
        <f>+高校!AB19</f>
        <v>19966</v>
      </c>
      <c r="AC57" s="47">
        <f>IF(高校!$AB19=0,0,高校!AC19/高校!$AB19*100)</f>
        <v>3.1152960032054491</v>
      </c>
      <c r="AD57" s="47">
        <f>IF(高校!$AB19=0,0,高校!AD19/高校!$AB19*100)</f>
        <v>3.5059601322247821E-2</v>
      </c>
      <c r="AE57" s="47">
        <f>IF(高校!$AB19=0,0,高校!AE19/高校!$AB19*100)</f>
        <v>1.6778523489932886</v>
      </c>
      <c r="AF57" s="47">
        <f>IF(高校!$AB19=0,0,高校!AF19/高校!$AB19*100)</f>
        <v>1.4474606831613743</v>
      </c>
      <c r="AG57" s="31">
        <f>+高校!AG19</f>
        <v>20028</v>
      </c>
      <c r="AH57" s="47">
        <f>IF(高校!$AG19=0,0,高校!AH19/高校!$AG19*100)</f>
        <v>0.32454563610944676</v>
      </c>
      <c r="AI57" s="31">
        <f>+高校!AI19</f>
        <v>19892</v>
      </c>
      <c r="AJ57" s="47">
        <f>IF(高校!$AI19=0,0,高校!AJ19/高校!$AI19*100)</f>
        <v>3.5039211743414436</v>
      </c>
      <c r="AK57" s="47">
        <f>IF(高校!$AI19=0,0,高校!AK19/高校!$AI19*100)</f>
        <v>7.1435753066559418</v>
      </c>
      <c r="AL57" s="47">
        <f>IF(高校!$AI19=0,0,高校!AL19/高校!$AI19*100)</f>
        <v>6.1431731349286149</v>
      </c>
      <c r="AM57" s="47">
        <f>IF(高校!$AI19=0,0,高校!AM19/高校!$AI19*100)</f>
        <v>1.0355921978684899</v>
      </c>
      <c r="AN57" s="47">
        <f>IF(高校!$AI19=0,0,高校!AN19/高校!$AI19*100)</f>
        <v>9.5515785240297607E-2</v>
      </c>
      <c r="AO57" s="31">
        <f>+高校!AO19</f>
        <v>20051</v>
      </c>
      <c r="AP57" s="47">
        <f>IF(高校!$E19=0,0,高校!AP19/高校!$E19*100)</f>
        <v>0</v>
      </c>
      <c r="AQ57" s="47">
        <f>IF(高校!$AO19=0,0,高校!AQ19/高校!$AO19*100)</f>
        <v>9.475836616627599E-2</v>
      </c>
      <c r="AR57" s="31">
        <f>+高校!AR19</f>
        <v>20046</v>
      </c>
      <c r="AS57" s="47">
        <f>IF(高校!$AR19=0,0,高校!AS19/高校!$AR19*100)</f>
        <v>1.4716152848448567</v>
      </c>
      <c r="AT57" s="31">
        <f>+高校!AT19</f>
        <v>19846</v>
      </c>
      <c r="AU57" s="47">
        <f>IF(高校!$AT19=0,0,高校!AU19/高校!$AT19*100)</f>
        <v>2.2724982364204371</v>
      </c>
      <c r="AV57" s="47">
        <f>IF(高校!$AT19=0,0,高校!AV19/高校!$AT19*100)</f>
        <v>0.24690113876851758</v>
      </c>
      <c r="AW57" s="31">
        <f>+高校!AW19</f>
        <v>19947</v>
      </c>
      <c r="AX57" s="47">
        <f>IF(高校!$AW19=0,0,高校!AX19/高校!$AW19*100)</f>
        <v>19.732290570010527</v>
      </c>
      <c r="AY57" s="47">
        <f>IF(高校!$AW19=0,0,高校!AY19/高校!$AW19*100)</f>
        <v>13.480723918383717</v>
      </c>
      <c r="AZ57" s="47">
        <f>IF(高校!$AW19=0,0,高校!AZ19/高校!$AW19*100)</f>
        <v>17.501378653431594</v>
      </c>
      <c r="BA57" s="47">
        <f>IF(高校!$AW19=0,0,高校!BA19/高校!$AW19*100)</f>
        <v>2.1356594976688221</v>
      </c>
      <c r="BB57" s="47">
        <f>IF(高校!$AW19=0,0,高校!BB19/高校!$AW19*100)</f>
        <v>13.616082618940192</v>
      </c>
      <c r="BC57" s="47">
        <f>IF(高校!$AW19=0,0,高校!BC19/高校!$AW19*100)</f>
        <v>5.0985110542938781</v>
      </c>
      <c r="BD57" s="47">
        <f>IF(高校!$AW19=0,0,高校!BD19/高校!$AW19*100)</f>
        <v>0.48127537975635432</v>
      </c>
      <c r="BE57" s="47">
        <f>IF(高校!$AW19=0,0,高校!BE19/高校!$AW19*100)</f>
        <v>4.3013987065724164</v>
      </c>
      <c r="BF57" s="47">
        <f>IF(高校!$AW19=0,0,高校!BF19/高校!$AW19*100)</f>
        <v>0.90740462224895968</v>
      </c>
    </row>
    <row r="58" spans="1:58" ht="13.95" customHeight="1" x14ac:dyDescent="0.15">
      <c r="A58" s="85"/>
      <c r="B58" s="89"/>
      <c r="C58" s="43" t="s">
        <v>10</v>
      </c>
      <c r="D58" s="34">
        <f>+高校!D20</f>
        <v>19751</v>
      </c>
      <c r="E58" s="34">
        <f>+高校!E20</f>
        <v>19466</v>
      </c>
      <c r="F58" s="49">
        <f>IF(高校!$E20=0,0,高校!F20/高校!$E20*100)</f>
        <v>4.623446008424946E-2</v>
      </c>
      <c r="G58" s="49">
        <f>IF(高校!$E20=0,0,高校!G20/高校!$E20*100)</f>
        <v>0.10274324463166547</v>
      </c>
      <c r="H58" s="49">
        <f>IF(高校!$E20=0,0,高校!H20/高校!$E20*100)</f>
        <v>2.178156786191308</v>
      </c>
      <c r="I58" s="49">
        <f>IF(高校!$E20=0,0,高校!I20/高校!$E20*100)</f>
        <v>2.0189047570122263</v>
      </c>
      <c r="J58" s="49">
        <f>IF(高校!$E20=0,0,高校!J20/高校!$E20*100)</f>
        <v>2.0548648926333093E-2</v>
      </c>
      <c r="K58" s="49">
        <f>IF(高校!$E20=0,0,高校!K20/高校!$E20*100)</f>
        <v>0.13870338025274839</v>
      </c>
      <c r="L58" s="49">
        <f>IF(高校!$E20=0,0,高校!L20/高校!$E20*100)</f>
        <v>3.5960135621082912E-2</v>
      </c>
      <c r="M58" s="49">
        <f>IF(高校!$E20=0,0,高校!M20/高校!$E20*100)</f>
        <v>2.2860371930545567</v>
      </c>
      <c r="N58" s="49">
        <f>IF(高校!$E20=0,0,高校!N20/高校!$E20*100)</f>
        <v>0.18493784033699784</v>
      </c>
      <c r="O58" s="49">
        <f>IF(高校!$E20=0,0,高校!O20/高校!$E20*100)</f>
        <v>0.15925202917908146</v>
      </c>
      <c r="P58" s="49">
        <f>IF(高校!$E20=0,0,高校!P20/高校!$E20*100)</f>
        <v>0.53940203431624367</v>
      </c>
      <c r="Q58" s="49">
        <f>IF(高校!$E20=0,0,高校!Q20/高校!$E20*100)</f>
        <v>1.3048392068221515</v>
      </c>
      <c r="R58" s="49">
        <f>IF(高校!$E20=0,0,高校!R20/高校!$E20*100)</f>
        <v>0.15411486694749821</v>
      </c>
      <c r="S58" s="49">
        <f>IF(高校!$E20=0,0,高校!S20/高校!$E20*100)</f>
        <v>3.0822973389499641E-2</v>
      </c>
      <c r="T58" s="49">
        <f>IF(高校!$E20=0,0,高校!T20/高校!$E20*100)</f>
        <v>1.9110243501489776</v>
      </c>
      <c r="U58" s="34">
        <f>+高校!U20</f>
        <v>9293</v>
      </c>
      <c r="V58" s="49">
        <f>IF((高校!$U20+高校!$AA20)=0,0,高校!V20/(高校!$U20+高校!$AA20)*100)</f>
        <v>18.098018128744815</v>
      </c>
      <c r="W58" s="49">
        <f>IF((高校!$U20+高校!$AA20)=0,0,高校!W20/(高校!$U20+高校!$AA20)*100)</f>
        <v>8.2398729963640083</v>
      </c>
      <c r="X58" s="49">
        <f>IF((高校!$U20+高校!$AA20)=0,0,高校!X20/(高校!$U20+高校!$AA20)*100)</f>
        <v>11.47129615404312</v>
      </c>
      <c r="Y58" s="49">
        <f>IF((高校!$U20+高校!$AA20)=0,0,高校!Y20/(高校!$U20+高校!$AA20)*100)</f>
        <v>9.7813284170635537</v>
      </c>
      <c r="Z58" s="49">
        <f>IF((高校!$U20+高校!$AA20)=0,0,高校!Z20/(高校!$U20+高校!$AA20)*100)</f>
        <v>4.4297639166282581</v>
      </c>
      <c r="AA58" s="49">
        <f>IF((高校!$U20+高校!$AA20)=0,0,高校!AA20/(高校!$U20+高校!$AA20)*100)</f>
        <v>52.409484303784502</v>
      </c>
      <c r="AB58" s="34">
        <f>+高校!AB20</f>
        <v>19333</v>
      </c>
      <c r="AC58" s="49">
        <f>IF(高校!$AB20=0,0,高校!AC20/高校!$AB20*100)</f>
        <v>3.4190244659390681</v>
      </c>
      <c r="AD58" s="49">
        <f>IF(高校!$AB20=0,0,高校!AD20/高校!$AB20*100)</f>
        <v>3.6207520819324469E-2</v>
      </c>
      <c r="AE58" s="49">
        <f>IF(高校!$AB20=0,0,高校!AE20/高校!$AB20*100)</f>
        <v>1.9552061242435212</v>
      </c>
      <c r="AF58" s="49">
        <f>IF(高校!$AB20=0,0,高校!AF20/高校!$AB20*100)</f>
        <v>1.4741633476439249</v>
      </c>
      <c r="AG58" s="34" t="str">
        <f>+高校!AG20</f>
        <v>…</v>
      </c>
      <c r="AH58" s="49" t="s">
        <v>19</v>
      </c>
      <c r="AI58" s="34">
        <f>+高校!AI20</f>
        <v>19162</v>
      </c>
      <c r="AJ58" s="49">
        <f>IF(高校!$AI20=0,0,高校!AJ20/高校!$AI20*100)</f>
        <v>3.2825383571652225</v>
      </c>
      <c r="AK58" s="49">
        <f>IF(高校!$AI20=0,0,高校!AK20/高校!$AI20*100)</f>
        <v>7.3165640329819439</v>
      </c>
      <c r="AL58" s="49">
        <f>IF(高校!$AI20=0,0,高校!AL20/高校!$AI20*100)</f>
        <v>6.3197996033816928</v>
      </c>
      <c r="AM58" s="49">
        <f>IF(高校!$AI20=0,0,高校!AM20/高校!$AI20*100)</f>
        <v>1.0385137250808891</v>
      </c>
      <c r="AN58" s="49">
        <f>IF(高校!$AI20=0,0,高校!AN20/高校!$AI20*100)</f>
        <v>9.393591483143722E-2</v>
      </c>
      <c r="AO58" s="34" t="s">
        <v>19</v>
      </c>
      <c r="AP58" s="49">
        <f>IF(高校!$E20=0,0,高校!AP20/高校!$E20*100)</f>
        <v>0</v>
      </c>
      <c r="AQ58" s="49" t="s">
        <v>19</v>
      </c>
      <c r="AR58" s="34" t="str">
        <f>+高校!AR20</f>
        <v>…</v>
      </c>
      <c r="AS58" s="49" t="s">
        <v>19</v>
      </c>
      <c r="AT58" s="34">
        <f>+高校!AT20</f>
        <v>19177</v>
      </c>
      <c r="AU58" s="49">
        <f>IF(高校!$AT20=0,0,高校!AU20/高校!$AT20*100)</f>
        <v>2.0962611461646765</v>
      </c>
      <c r="AV58" s="49">
        <f>IF(高校!$AT20=0,0,高校!AV20/高校!$AT20*100)</f>
        <v>0.17208113886426449</v>
      </c>
      <c r="AW58" s="34">
        <f>+高校!AW20</f>
        <v>19408</v>
      </c>
      <c r="AX58" s="49">
        <f>IF(高校!$AW20=0,0,高校!AX20/高校!$AW20*100)</f>
        <v>23.000824402308325</v>
      </c>
      <c r="AY58" s="49">
        <f>IF(高校!$AW20=0,0,高校!AY20/高校!$AW20*100)</f>
        <v>14.437345424567189</v>
      </c>
      <c r="AZ58" s="49">
        <f>IF(高校!$AW20=0,0,高校!AZ20/高校!$AW20*100)</f>
        <v>18.327493816982688</v>
      </c>
      <c r="BA58" s="49">
        <f>IF(高校!$AW20=0,0,高校!BA20/高校!$AW20*100)</f>
        <v>2.2361912613355317</v>
      </c>
      <c r="BB58" s="49">
        <f>IF(高校!$AW20=0,0,高校!BB20/高校!$AW20*100)</f>
        <v>13.69023083264633</v>
      </c>
      <c r="BC58" s="49">
        <f>IF(高校!$AW20=0,0,高校!BC20/高校!$AW20*100)</f>
        <v>4.8433635614179718</v>
      </c>
      <c r="BD58" s="49">
        <f>IF(高校!$AW20=0,0,高校!BD20/高校!$AW20*100)</f>
        <v>0.36067600989282772</v>
      </c>
      <c r="BE58" s="49">
        <f>IF(高校!$AW20=0,0,高校!BE20/高校!$AW20*100)</f>
        <v>4.3023495465787303</v>
      </c>
      <c r="BF58" s="49">
        <f>IF(高校!$AW20=0,0,高校!BF20/高校!$AW20*100)</f>
        <v>0.85016488046166538</v>
      </c>
    </row>
    <row r="59" spans="1:58" ht="13.95" customHeight="1" x14ac:dyDescent="0.15">
      <c r="A59" s="85"/>
      <c r="B59" s="89"/>
      <c r="C59" s="43" t="s">
        <v>11</v>
      </c>
      <c r="D59" s="34">
        <f>+高校!D21</f>
        <v>19178</v>
      </c>
      <c r="E59" s="34">
        <f>+高校!E21</f>
        <v>19038</v>
      </c>
      <c r="F59" s="49">
        <f>IF(高校!$E21=0,0,高校!F21/高校!$E21*100)</f>
        <v>5.7779178485134995E-2</v>
      </c>
      <c r="G59" s="49">
        <f>IF(高校!$E21=0,0,高校!G21/高校!$E21*100)</f>
        <v>9.9800399201596793E-2</v>
      </c>
      <c r="H59" s="49">
        <f>IF(高校!$E21=0,0,高校!H21/高校!$E21*100)</f>
        <v>1.8384284063452043</v>
      </c>
      <c r="I59" s="49">
        <f>IF(高校!$E21=0,0,高校!I21/高校!$E21*100)</f>
        <v>1.7911545330391847</v>
      </c>
      <c r="J59" s="49">
        <f>IF(高校!$E21=0,0,高校!J21/高校!$E21*100)</f>
        <v>5.2526525895577264E-3</v>
      </c>
      <c r="K59" s="49">
        <f>IF(高校!$E21=0,0,高校!K21/高校!$E21*100)</f>
        <v>4.7273873306019537E-2</v>
      </c>
      <c r="L59" s="49">
        <f>IF(高校!$E21=0,0,高校!L21/高校!$E21*100)</f>
        <v>4.2021220716461812E-2</v>
      </c>
      <c r="M59" s="49">
        <f>IF(高校!$E21=0,0,高校!M21/高校!$E21*100)</f>
        <v>2.2376300031515917</v>
      </c>
      <c r="N59" s="49">
        <f>IF(高校!$E21=0,0,高校!N21/高校!$E21*100)</f>
        <v>0.12081100955982772</v>
      </c>
      <c r="O59" s="49">
        <f>IF(高校!$E21=0,0,高校!O21/高校!$E21*100)</f>
        <v>0.17333753545540498</v>
      </c>
      <c r="P59" s="49">
        <f>IF(高校!$E21=0,0,高校!P21/高校!$E21*100)</f>
        <v>0.56203382708267668</v>
      </c>
      <c r="Q59" s="49">
        <f>IF(高校!$E21=0,0,高校!Q21/高校!$E21*100)</f>
        <v>1.3499317155163357</v>
      </c>
      <c r="R59" s="49">
        <f>IF(高校!$E21=0,0,高校!R21/高校!$E21*100)</f>
        <v>0.19434814581363588</v>
      </c>
      <c r="S59" s="49">
        <f>IF(高校!$E21=0,0,高校!S21/高校!$E21*100)</f>
        <v>5.2526525895577264E-3</v>
      </c>
      <c r="T59" s="49">
        <f>IF(高校!$E21=0,0,高校!T21/高校!$E21*100)</f>
        <v>1.8121651433974157</v>
      </c>
      <c r="U59" s="34">
        <f>+高校!U21</f>
        <v>8409</v>
      </c>
      <c r="V59" s="49">
        <f>IF((高校!$U21+高校!$AA21)=0,0,高校!V21/(高校!$U21+高校!$AA21)*100)</f>
        <v>17.188894137406184</v>
      </c>
      <c r="W59" s="49">
        <f>IF((高校!$U21+高校!$AA21)=0,0,高校!W21/(高校!$U21+高校!$AA21)*100)</f>
        <v>8.0879651498451697</v>
      </c>
      <c r="X59" s="49">
        <f>IF((高校!$U21+高校!$AA21)=0,0,高校!X21/(高校!$U21+高校!$AA21)*100)</f>
        <v>10.045662100456621</v>
      </c>
      <c r="Y59" s="49">
        <f>IF((高校!$U21+高校!$AA21)=0,0,高校!Y21/(高校!$U21+高校!$AA21)*100)</f>
        <v>8.8122605363984672</v>
      </c>
      <c r="Z59" s="49">
        <f>IF((高校!$U21+高校!$AA21)=0,0,高校!Z21/(高校!$U21+高校!$AA21)*100)</f>
        <v>4.6659318742455254</v>
      </c>
      <c r="AA59" s="49">
        <f>IF((高校!$U21+高校!$AA21)=0,0,高校!AA21/(高校!$U21+高校!$AA21)*100)</f>
        <v>55.865218075893566</v>
      </c>
      <c r="AB59" s="34">
        <f>+高校!AB21</f>
        <v>18824</v>
      </c>
      <c r="AC59" s="49">
        <f>IF(高校!$AB21=0,0,高校!AC21/高校!$AB21*100)</f>
        <v>3.5061623459413513</v>
      </c>
      <c r="AD59" s="49">
        <f>IF(高校!$AB21=0,0,高校!AD21/高校!$AB21*100)</f>
        <v>8.4997875053123673E-2</v>
      </c>
      <c r="AE59" s="49">
        <f>IF(高校!$AB21=0,0,高校!AE21/高校!$AB21*100)</f>
        <v>1.84870378240544</v>
      </c>
      <c r="AF59" s="49">
        <f>IF(高校!$AB21=0,0,高校!AF21/高校!$AB21*100)</f>
        <v>1.6202719932001699</v>
      </c>
      <c r="AG59" s="34">
        <f>+高校!AG21</f>
        <v>19084</v>
      </c>
      <c r="AH59" s="49">
        <f>IF(高校!$AG21=0,0,高校!AH21/高校!$AG21*100)</f>
        <v>0.31439949696080488</v>
      </c>
      <c r="AI59" s="34">
        <f>+高校!AI21</f>
        <v>18733</v>
      </c>
      <c r="AJ59" s="49">
        <f>IF(高校!$AI21=0,0,高校!AJ21/高校!$AI21*100)</f>
        <v>2.7224683713233331</v>
      </c>
      <c r="AK59" s="49">
        <f>IF(高校!$AI21=0,0,高校!AK21/高校!$AI21*100)</f>
        <v>6.5018950515133715</v>
      </c>
      <c r="AL59" s="49">
        <f>IF(高校!$AI21=0,0,高校!AL21/高校!$AI21*100)</f>
        <v>5.7011690599476861</v>
      </c>
      <c r="AM59" s="49">
        <f>IF(高校!$AI21=0,0,高校!AM21/高校!$AI21*100)</f>
        <v>0.88613676399935948</v>
      </c>
      <c r="AN59" s="49">
        <f>IF(高校!$AI21=0,0,高校!AN21/高校!$AI21*100)</f>
        <v>9.0748945710777768E-2</v>
      </c>
      <c r="AO59" s="34" t="s">
        <v>19</v>
      </c>
      <c r="AP59" s="49">
        <f>IF(高校!$E21=0,0,高校!AP21/高校!$E21*100)</f>
        <v>0</v>
      </c>
      <c r="AQ59" s="49" t="s">
        <v>19</v>
      </c>
      <c r="AR59" s="34" t="str">
        <f>+高校!AR21</f>
        <v>…</v>
      </c>
      <c r="AS59" s="49" t="s">
        <v>19</v>
      </c>
      <c r="AT59" s="34">
        <f>+高校!AT21</f>
        <v>18767</v>
      </c>
      <c r="AU59" s="49">
        <f>IF(高校!$AT21=0,0,高校!AU21/高校!$AT21*100)</f>
        <v>1.838333244524964</v>
      </c>
      <c r="AV59" s="49">
        <f>IF(高校!$AT21=0,0,高校!AV21/高校!$AT21*100)</f>
        <v>0.21314008632173495</v>
      </c>
      <c r="AW59" s="34">
        <f>+高校!AW21</f>
        <v>18971</v>
      </c>
      <c r="AX59" s="49">
        <f>IF(高校!$AW21=0,0,高校!AX21/高校!$AW21*100)</f>
        <v>24.605977544673451</v>
      </c>
      <c r="AY59" s="49">
        <f>IF(高校!$AW21=0,0,高校!AY21/高校!$AW21*100)</f>
        <v>16.161509672658266</v>
      </c>
      <c r="AZ59" s="49">
        <f>IF(高校!$AW21=0,0,高校!AZ21/高校!$AW21*100)</f>
        <v>18.644246481471722</v>
      </c>
      <c r="BA59" s="49">
        <f>IF(高校!$AW21=0,0,高校!BA21/高校!$AW21*100)</f>
        <v>2.282431079015339</v>
      </c>
      <c r="BB59" s="49">
        <f>IF(高校!$AW21=0,0,高校!BB21/高校!$AW21*100)</f>
        <v>13.172737335933792</v>
      </c>
      <c r="BC59" s="49">
        <f>IF(高校!$AW21=0,0,高校!BC21/高校!$AW21*100)</f>
        <v>5.0234568552000427</v>
      </c>
      <c r="BD59" s="49">
        <f>IF(高校!$AW21=0,0,高校!BD21/高校!$AW21*100)</f>
        <v>0.40588266301196568</v>
      </c>
      <c r="BE59" s="49">
        <f>IF(高校!$AW21=0,0,高校!BE21/高校!$AW21*100)</f>
        <v>4.1958779189288915</v>
      </c>
      <c r="BF59" s="49">
        <f>IF(高校!$AW21=0,0,高校!BF21/高校!$AW21*100)</f>
        <v>0.8012229191924517</v>
      </c>
    </row>
    <row r="60" spans="1:58" ht="13.95" customHeight="1" x14ac:dyDescent="0.15">
      <c r="A60" s="85"/>
      <c r="B60" s="89"/>
      <c r="C60" s="35" t="s">
        <v>18</v>
      </c>
      <c r="D60" s="37">
        <f>+高校!D22</f>
        <v>0</v>
      </c>
      <c r="E60" s="37">
        <f>+高校!E22</f>
        <v>0</v>
      </c>
      <c r="F60" s="50">
        <f>IF(高校!$E22=0,0,高校!F22/高校!$E22*100)</f>
        <v>0</v>
      </c>
      <c r="G60" s="50">
        <f>IF(高校!$E22=0,0,高校!G22/高校!$E22*100)</f>
        <v>0</v>
      </c>
      <c r="H60" s="50">
        <f>IF(高校!$E22=0,0,高校!H22/高校!$E22*100)</f>
        <v>0</v>
      </c>
      <c r="I60" s="50">
        <f>IF(高校!$E22=0,0,高校!I22/高校!$E22*100)</f>
        <v>0</v>
      </c>
      <c r="J60" s="50">
        <f>IF(高校!$E22=0,0,高校!J22/高校!$E22*100)</f>
        <v>0</v>
      </c>
      <c r="K60" s="50">
        <f>IF(高校!$E22=0,0,高校!K22/高校!$E22*100)</f>
        <v>0</v>
      </c>
      <c r="L60" s="50">
        <f>IF(高校!$E22=0,0,高校!L22/高校!$E22*100)</f>
        <v>0</v>
      </c>
      <c r="M60" s="50">
        <f>IF(高校!$E22=0,0,高校!M22/高校!$E22*100)</f>
        <v>0</v>
      </c>
      <c r="N60" s="49">
        <f>IF(高校!$E22=0,0,高校!N22/高校!$E22*100)</f>
        <v>0</v>
      </c>
      <c r="O60" s="49">
        <f>IF(高校!$E22=0,0,高校!O22/高校!$E22*100)</f>
        <v>0</v>
      </c>
      <c r="P60" s="49">
        <f>IF(高校!$E22=0,0,高校!P22/高校!$E22*100)</f>
        <v>0</v>
      </c>
      <c r="Q60" s="50">
        <f>IF(高校!$E22=0,0,高校!Q22/高校!$E22*100)</f>
        <v>0</v>
      </c>
      <c r="R60" s="50">
        <f>IF(高校!$E22=0,0,高校!R22/高校!$E22*100)</f>
        <v>0</v>
      </c>
      <c r="S60" s="49">
        <f>IF(高校!$E22=0,0,高校!S22/高校!$E22*100)</f>
        <v>0</v>
      </c>
      <c r="T60" s="50">
        <f>IF(高校!$E22=0,0,高校!T22/高校!$E22*100)</f>
        <v>0</v>
      </c>
      <c r="U60" s="37">
        <f>+高校!U22</f>
        <v>0</v>
      </c>
      <c r="V60" s="50">
        <f>IF((高校!$U22+高校!$AA22)=0,0,高校!V22/(高校!$U22+高校!$AA22)*100)</f>
        <v>0</v>
      </c>
      <c r="W60" s="50">
        <f>IF((高校!$U22+高校!$AA22)=0,0,高校!W22/(高校!$U22+高校!$AA22)*100)</f>
        <v>0</v>
      </c>
      <c r="X60" s="50">
        <f>IF((高校!$U22+高校!$AA22)=0,0,高校!X22/(高校!$U22+高校!$AA22)*100)</f>
        <v>0</v>
      </c>
      <c r="Y60" s="50">
        <f>IF((高校!$U22+高校!$AA22)=0,0,高校!Y22/(高校!$U22+高校!$AA22)*100)</f>
        <v>0</v>
      </c>
      <c r="Z60" s="50">
        <f>IF((高校!$U22+高校!$AA22)=0,0,高校!Z22/(高校!$U22+高校!$AA22)*100)</f>
        <v>0</v>
      </c>
      <c r="AA60" s="50">
        <f>IF((高校!$U22+高校!$AA22)=0,0,高校!AA22/(高校!$U22+高校!$AA22)*100)</f>
        <v>0</v>
      </c>
      <c r="AB60" s="37">
        <f>+高校!AB22</f>
        <v>0</v>
      </c>
      <c r="AC60" s="50">
        <f>IF(高校!$AB22=0,0,高校!AC22/高校!$AB22*100)</f>
        <v>0</v>
      </c>
      <c r="AD60" s="50">
        <f>IF(高校!$AB22=0,0,高校!AD22/高校!$AB22*100)</f>
        <v>0</v>
      </c>
      <c r="AE60" s="50">
        <f>IF(高校!$AB22=0,0,高校!AE22/高校!$AB22*100)</f>
        <v>0</v>
      </c>
      <c r="AF60" s="50">
        <f>IF(高校!$AB22=0,0,高校!AF22/高校!$AB22*100)</f>
        <v>0</v>
      </c>
      <c r="AG60" s="37" t="str">
        <f>+高校!AG22</f>
        <v>…</v>
      </c>
      <c r="AH60" s="50" t="s">
        <v>19</v>
      </c>
      <c r="AI60" s="37">
        <f>+高校!AI22</f>
        <v>0</v>
      </c>
      <c r="AJ60" s="50">
        <f>IF(高校!$AI22=0,0,高校!AJ22/高校!$AI22*100)</f>
        <v>0</v>
      </c>
      <c r="AK60" s="49">
        <f>IF(高校!$AI22=0,0,高校!AK22/高校!$AI22*100)</f>
        <v>0</v>
      </c>
      <c r="AL60" s="50">
        <f>IF(高校!$AI22=0,0,高校!AL22/高校!$AI22*100)</f>
        <v>0</v>
      </c>
      <c r="AM60" s="50">
        <f>IF(高校!$AI22=0,0,高校!AM22/高校!$AI22*100)</f>
        <v>0</v>
      </c>
      <c r="AN60" s="50">
        <f>IF(高校!$AI22=0,0,高校!AN22/高校!$AI22*100)</f>
        <v>0</v>
      </c>
      <c r="AO60" s="37" t="str">
        <f>+高校!AO22</f>
        <v>…</v>
      </c>
      <c r="AP60" s="48">
        <f>IF(高校!$E22=0,0,高校!AP22/高校!$E22*100)</f>
        <v>0</v>
      </c>
      <c r="AQ60" s="34" t="s">
        <v>19</v>
      </c>
      <c r="AR60" s="37" t="str">
        <f>+高校!AR22</f>
        <v>…</v>
      </c>
      <c r="AS60" s="50" t="s">
        <v>20</v>
      </c>
      <c r="AT60" s="37">
        <f>+高校!AT22</f>
        <v>0</v>
      </c>
      <c r="AU60" s="50">
        <f>IF(高校!$AT22=0,0,高校!AU22/高校!$AT22*100)</f>
        <v>0</v>
      </c>
      <c r="AV60" s="50">
        <f>IF(高校!$AT22=0,0,高校!AV22/高校!$AT22*100)</f>
        <v>0</v>
      </c>
      <c r="AW60" s="37">
        <f>+高校!AW22</f>
        <v>0</v>
      </c>
      <c r="AX60" s="50">
        <f>IF(高校!$AW22=0,0,高校!AX22/高校!$AW22*100)</f>
        <v>0</v>
      </c>
      <c r="AY60" s="50">
        <f>IF(高校!$AW22=0,0,高校!AY22/高校!$AW22*100)</f>
        <v>0</v>
      </c>
      <c r="AZ60" s="50">
        <f>IF(高校!$AW22=0,0,高校!AZ22/高校!$AW22*100)</f>
        <v>0</v>
      </c>
      <c r="BA60" s="50">
        <f>IF(高校!$AW22=0,0,高校!BA22/高校!$AW22*100)</f>
        <v>0</v>
      </c>
      <c r="BB60" s="50">
        <f>IF(高校!$AW22=0,0,高校!BB22/高校!$AW22*100)</f>
        <v>0</v>
      </c>
      <c r="BC60" s="50">
        <f>IF(高校!$AW22=0,0,高校!BC22/高校!$AW22*100)</f>
        <v>0</v>
      </c>
      <c r="BD60" s="50">
        <f>IF(高校!$AW22=0,0,高校!BD22/高校!$AW22*100)</f>
        <v>0</v>
      </c>
      <c r="BE60" s="49">
        <f>IF(高校!$AW22=0,0,高校!BE22/高校!$AW22*100)</f>
        <v>0</v>
      </c>
      <c r="BF60" s="50">
        <f>IF(高校!$AW22=0,0,高校!BF22/高校!$AW22*100)</f>
        <v>0</v>
      </c>
    </row>
    <row r="61" spans="1:58" ht="13.95" customHeight="1" x14ac:dyDescent="0.15">
      <c r="A61" s="85"/>
      <c r="B61" s="89"/>
      <c r="C61" s="35" t="s">
        <v>12</v>
      </c>
      <c r="D61" s="37">
        <f>+高校!D23</f>
        <v>59079</v>
      </c>
      <c r="E61" s="37">
        <f>+高校!E23</f>
        <v>58510</v>
      </c>
      <c r="F61" s="50">
        <f>IF(高校!$E23=0,0,高校!F23/高校!$E23*100)</f>
        <v>4.6145957955904975E-2</v>
      </c>
      <c r="G61" s="50">
        <f>IF(高校!$E23=0,0,高校!G23/高校!$E23*100)</f>
        <v>0.11621944966672362</v>
      </c>
      <c r="H61" s="50">
        <f>IF(高校!$E23=0,0,高校!H23/高校!$E23*100)</f>
        <v>2.0714407793539564</v>
      </c>
      <c r="I61" s="50">
        <f>IF(高校!$E23=0,0,高校!I23/高校!$E23*100)</f>
        <v>1.9654759870107674</v>
      </c>
      <c r="J61" s="50">
        <f>IF(高校!$E23=0,0,高校!J23/高校!$E23*100)</f>
        <v>1.5381985985301659E-2</v>
      </c>
      <c r="K61" s="50">
        <f>IF(高校!$E23=0,0,高校!K23/高校!$E23*100)</f>
        <v>9.5710135019654752E-2</v>
      </c>
      <c r="L61" s="50">
        <f>IF(高校!$E23=0,0,高校!L23/高校!$E23*100)</f>
        <v>3.760041018629294E-2</v>
      </c>
      <c r="M61" s="50">
        <f>IF(高校!$E23=0,0,高校!M23/高校!$E23*100)</f>
        <v>2.2953341309177917</v>
      </c>
      <c r="N61" s="48">
        <f>IF(高校!$E23=0,0,高校!N23/高校!$E23*100)</f>
        <v>0.15894718851478379</v>
      </c>
      <c r="O61" s="48">
        <f>IF(高校!$E23=0,0,高校!O23/高校!$E23*100)</f>
        <v>0.19825670825499914</v>
      </c>
      <c r="P61" s="48">
        <f>IF(高校!$E23=0,0,高校!P23/高校!$E23*100)</f>
        <v>0.69560758844641946</v>
      </c>
      <c r="Q61" s="50">
        <f>IF(高校!$E23=0,0,高校!Q23/高校!$E23*100)</f>
        <v>1.3467783284908563</v>
      </c>
      <c r="R61" s="50">
        <f>IF(高校!$E23=0,0,高校!R23/高校!$E23*100)</f>
        <v>0.1623654076226286</v>
      </c>
      <c r="S61" s="48">
        <f>IF(高校!$E23=0,0,高校!S23/高校!$E23*100)</f>
        <v>2.3927533754913688E-2</v>
      </c>
      <c r="T61" s="50">
        <f>IF(高校!$E23=0,0,高校!T23/高校!$E23*100)</f>
        <v>1.8424200991283539</v>
      </c>
      <c r="U61" s="37">
        <f>+高校!U23</f>
        <v>28262</v>
      </c>
      <c r="V61" s="50">
        <f>IF((高校!$U23+高校!$AA23)=0,0,高校!V23/(高校!$U23+高校!$AA23)*100)</f>
        <v>18.312746655732663</v>
      </c>
      <c r="W61" s="50">
        <f>IF((高校!$U23+高校!$AA23)=0,0,高校!W23/(高校!$U23+高校!$AA23)*100)</f>
        <v>8.3166760630755299</v>
      </c>
      <c r="X61" s="50">
        <f>IF((高校!$U23+高校!$AA23)=0,0,高校!X23/(高校!$U23+高校!$AA23)*100)</f>
        <v>11.624211982983958</v>
      </c>
      <c r="Y61" s="50">
        <f>IF((高校!$U23+高校!$AA23)=0,0,高校!Y23/(高校!$U23+高校!$AA23)*100)</f>
        <v>10.030239352160319</v>
      </c>
      <c r="Z61" s="50">
        <f>IF((高校!$U23+高校!$AA23)=0,0,高校!Z23/(高校!$U23+高校!$AA23)*100)</f>
        <v>4.6845369278868327</v>
      </c>
      <c r="AA61" s="50">
        <f>IF((高校!$U23+高校!$AA23)=0,0,高校!AA23/(高校!$U23+高校!$AA23)*100)</f>
        <v>51.716125946047534</v>
      </c>
      <c r="AB61" s="37">
        <f>+高校!AB23</f>
        <v>58123</v>
      </c>
      <c r="AC61" s="50">
        <f>IF(高校!$AB23=0,0,高校!AC23/高校!$AB23*100)</f>
        <v>3.3429107238098514</v>
      </c>
      <c r="AD61" s="50">
        <f>IF(高校!$AB23=0,0,高校!AD23/高校!$AB23*100)</f>
        <v>5.1614679214768686E-2</v>
      </c>
      <c r="AE61" s="50">
        <f>IF(高校!$AB23=0,0,高校!AE23/高校!$AB23*100)</f>
        <v>1.8254391548956523</v>
      </c>
      <c r="AF61" s="50">
        <f>IF(高校!$AB23=0,0,高校!AF23/高校!$AB23*100)</f>
        <v>1.5123101009927225</v>
      </c>
      <c r="AG61" s="37">
        <f>+高校!AG23</f>
        <v>39112</v>
      </c>
      <c r="AH61" s="50">
        <f>IF(高校!$AG23=0,0,高校!AH23/高校!$AG23*100)</f>
        <v>0.31959500920433626</v>
      </c>
      <c r="AI61" s="37">
        <f>+高校!AI23</f>
        <v>57787</v>
      </c>
      <c r="AJ61" s="50">
        <f>IF(高校!$AI23=0,0,高校!AJ23/高校!$AI23*100)</f>
        <v>3.1771851800577982</v>
      </c>
      <c r="AK61" s="48">
        <f>IF(高校!$AI23=0,0,高校!AK23/高校!$AI23*100)</f>
        <v>6.9929222835585865</v>
      </c>
      <c r="AL61" s="50">
        <f>IF(高校!$AI23=0,0,高校!AL23/高校!$AI23*100)</f>
        <v>6.058456054129822</v>
      </c>
      <c r="AM61" s="50">
        <f>IF(高校!$AI23=0,0,高校!AM23/高校!$AI23*100)</f>
        <v>0.98811151297004507</v>
      </c>
      <c r="AN61" s="50">
        <f>IF(高校!$AI23=0,0,高校!AN23/高校!$AI23*100)</f>
        <v>9.3446622942876423E-2</v>
      </c>
      <c r="AO61" s="37">
        <f>+高校!AO23</f>
        <v>20051</v>
      </c>
      <c r="AP61" s="48">
        <f>IF(高校!$E23=0,0,高校!AP23/高校!$E23*100)</f>
        <v>0</v>
      </c>
      <c r="AQ61" s="50">
        <f>IF(高校!$AO23=0,0,高校!AQ23/高校!$AO23*100)</f>
        <v>9.475836616627599E-2</v>
      </c>
      <c r="AR61" s="37">
        <f>+高校!AR23</f>
        <v>20046</v>
      </c>
      <c r="AS61" s="50">
        <f>IF(高校!$AR23=0,0,高校!AS23/高校!$AR23*100)</f>
        <v>1.4716152848448567</v>
      </c>
      <c r="AT61" s="37">
        <f>+高校!AT23</f>
        <v>57790</v>
      </c>
      <c r="AU61" s="50">
        <f>IF(高校!$AT23=0,0,高校!AU23/高校!$AT23*100)</f>
        <v>2.073023014362346</v>
      </c>
      <c r="AV61" s="50">
        <f>IF(高校!$AT23=0,0,高校!AV23/高校!$AT23*100)</f>
        <v>0.21110918844090676</v>
      </c>
      <c r="AW61" s="37">
        <f>+高校!AW23</f>
        <v>58326</v>
      </c>
      <c r="AX61" s="50">
        <f>IF(高校!$AW23=0,0,高校!AX23/高校!$AW23*100)</f>
        <v>22.405102355724722</v>
      </c>
      <c r="AY61" s="50">
        <f>IF(高校!$AW23=0,0,高校!AY23/高校!$AW23*100)</f>
        <v>14.670987209820662</v>
      </c>
      <c r="AZ61" s="50">
        <f>IF(高校!$AW23=0,0,高校!AZ23/高校!$AW23*100)</f>
        <v>18.147995748036898</v>
      </c>
      <c r="BA61" s="50">
        <f>IF(高校!$AW23=0,0,高校!BA23/高校!$AW23*100)</f>
        <v>2.2168501183005862</v>
      </c>
      <c r="BB61" s="50">
        <f>IF(高校!$AW23=0,0,高校!BB23/高校!$AW23*100)</f>
        <v>13.496553852484311</v>
      </c>
      <c r="BC61" s="50">
        <f>IF(高校!$AW23=0,0,高校!BC23/高校!$AW23*100)</f>
        <v>4.9891986421150083</v>
      </c>
      <c r="BD61" s="50">
        <f>IF(高校!$AW23=0,0,高校!BD23/高校!$AW23*100)</f>
        <v>0.41662380413537703</v>
      </c>
      <c r="BE61" s="48">
        <f>IF(高校!$AW23=0,0,高校!BE23/高校!$AW23*100)</f>
        <v>4.2673936151973386</v>
      </c>
      <c r="BF61" s="50">
        <f>IF(高校!$AW23=0,0,高校!BF23/高校!$AW23*100)</f>
        <v>0.85382162328978495</v>
      </c>
    </row>
    <row r="62" spans="1:58" ht="13.95" customHeight="1" x14ac:dyDescent="0.15">
      <c r="A62" s="84" t="s">
        <v>17</v>
      </c>
      <c r="B62" s="84" t="s">
        <v>14</v>
      </c>
      <c r="C62" s="42" t="s">
        <v>9</v>
      </c>
      <c r="D62" s="31">
        <f>+高校!D24</f>
        <v>3713</v>
      </c>
      <c r="E62" s="31">
        <f>+高校!E24</f>
        <v>3402</v>
      </c>
      <c r="F62" s="47">
        <f>IF(高校!$E24=0,0,高校!F24/高校!$E24*100)</f>
        <v>0.38212815990593768</v>
      </c>
      <c r="G62" s="47">
        <f>IF(高校!$E24=0,0,高校!G24/高校!$E24*100)</f>
        <v>0.79365079365079361</v>
      </c>
      <c r="H62" s="47">
        <f>IF(高校!$E24=0,0,高校!H24/高校!$E24*100)</f>
        <v>1.7636684303350969</v>
      </c>
      <c r="I62" s="47">
        <f>IF(高校!$E24=0,0,高校!I24/高校!$E24*100)</f>
        <v>1.0875955320399766</v>
      </c>
      <c r="J62" s="47">
        <f>IF(高校!$E24=0,0,高校!J24/高校!$E24*100)</f>
        <v>0.52910052910052907</v>
      </c>
      <c r="K62" s="47">
        <f>IF(高校!$E24=0,0,高校!K24/高校!$E24*100)</f>
        <v>0.17636684303350969</v>
      </c>
      <c r="L62" s="47">
        <f>IF(高校!$E24=0,0,高校!L24/高校!$E24*100)</f>
        <v>2.9394473838918283E-2</v>
      </c>
      <c r="M62" s="47">
        <f>IF(高校!$E24=0,0,高校!M24/高校!$E24*100)</f>
        <v>1.7636684303350969</v>
      </c>
      <c r="N62" s="47">
        <f>IF(高校!$E24=0,0,高校!N24/高校!$E24*100)</f>
        <v>2.9394473838918283E-2</v>
      </c>
      <c r="O62" s="47">
        <f>IF(高校!$E24=0,0,高校!O24/高校!$E24*100)</f>
        <v>0.11757789535567313</v>
      </c>
      <c r="P62" s="47">
        <f>IF(高校!$E24=0,0,高校!P24/高校!$E24*100)</f>
        <v>1.4697236919459142</v>
      </c>
      <c r="Q62" s="47">
        <f>IF(高校!$E24=0,0,高校!Q24/高校!$E24*100)</f>
        <v>1.7048794826572604</v>
      </c>
      <c r="R62" s="47">
        <f>IF(高校!$E24=0,0,高校!R24/高校!$E24*100)</f>
        <v>0.20576131687242799</v>
      </c>
      <c r="S62" s="47">
        <f>IF(高校!$E24=0,0,高校!S24/高校!$E24*100)</f>
        <v>0.17636684303350969</v>
      </c>
      <c r="T62" s="47">
        <f>IF(高校!$E24=0,0,高校!T24/高校!$E24*100)</f>
        <v>8.6419753086419746</v>
      </c>
      <c r="U62" s="31">
        <f>+高校!U24</f>
        <v>2141</v>
      </c>
      <c r="V62" s="47">
        <f>IF((高校!$U24+高校!$AA24)=0,0,高校!V24/(高校!$U24+高校!$AA24)*100)</f>
        <v>20.240539747726604</v>
      </c>
      <c r="W62" s="47">
        <f>IF((高校!$U24+高校!$AA24)=0,0,高校!W24/(高校!$U24+高校!$AA24)*100)</f>
        <v>10.090935758286887</v>
      </c>
      <c r="X62" s="47">
        <f>IF((高校!$U24+高校!$AA24)=0,0,高校!X24/(高校!$U24+高校!$AA24)*100)</f>
        <v>15.224405984159578</v>
      </c>
      <c r="Y62" s="47">
        <f>IF((高校!$U24+高校!$AA24)=0,0,高校!Y24/(高校!$U24+高校!$AA24)*100)</f>
        <v>17.248459958932237</v>
      </c>
      <c r="Z62" s="47">
        <f>IF((高校!$U24+高校!$AA24)=0,0,高校!Z24/(高校!$U24+高校!$AA24)*100)</f>
        <v>6.6001760046934592</v>
      </c>
      <c r="AA62" s="47">
        <f>IF((高校!$U24+高校!$AA24)=0,0,高校!AA24/(高校!$U24+高校!$AA24)*100)</f>
        <v>37.195658550894692</v>
      </c>
      <c r="AB62" s="31">
        <f>+高校!AB24</f>
        <v>3392</v>
      </c>
      <c r="AC62" s="47">
        <f>IF(高校!$AB24=0,0,高校!AC24/高校!$AB24*100)</f>
        <v>5.4540094339622636</v>
      </c>
      <c r="AD62" s="47">
        <f>IF(高校!$AB24=0,0,高校!AD24/高校!$AB24*100)</f>
        <v>8.8443396226415102E-2</v>
      </c>
      <c r="AE62" s="47">
        <f>IF(高校!$AB24=0,0,高校!AE24/高校!$AB24*100)</f>
        <v>3.0365566037735849</v>
      </c>
      <c r="AF62" s="47">
        <f>IF(高校!$AB24=0,0,高校!AF24/高校!$AB24*100)</f>
        <v>2.5648584905660377</v>
      </c>
      <c r="AG62" s="31">
        <f>+高校!AG24</f>
        <v>3404</v>
      </c>
      <c r="AH62" s="47">
        <f>IF(高校!$AG24=0,0,高校!AH24/高校!$AG24*100)</f>
        <v>0.52878965922444188</v>
      </c>
      <c r="AI62" s="31">
        <f>+高校!AI24</f>
        <v>3389</v>
      </c>
      <c r="AJ62" s="47">
        <f>IF(高校!$AI24=0,0,高校!AJ24/高校!$AI24*100)</f>
        <v>4.0719976394216584</v>
      </c>
      <c r="AK62" s="47">
        <f>IF(高校!$AI24=0,0,高校!AK24/高校!$AI24*100)</f>
        <v>6.2260253762171729</v>
      </c>
      <c r="AL62" s="47">
        <f>IF(高校!$AI24=0,0,高校!AL24/高校!$AI24*100)</f>
        <v>4.8686928297432877</v>
      </c>
      <c r="AM62" s="47">
        <f>IF(高校!$AI24=0,0,高校!AM24/高校!$AI24*100)</f>
        <v>1.4458542342874006</v>
      </c>
      <c r="AN62" s="47">
        <f>IF(高校!$AI24=0,0,高校!AN24/高校!$AI24*100)</f>
        <v>0.14753614635585718</v>
      </c>
      <c r="AO62" s="31">
        <f>+高校!AO24</f>
        <v>3435</v>
      </c>
      <c r="AP62" s="51">
        <f>IF(高校!$E24=0,0,高校!AP24/高校!$E24*100)</f>
        <v>0</v>
      </c>
      <c r="AQ62" s="47">
        <f>IF(高校!$AO24=0,0,高校!AQ24/高校!$AO24*100)</f>
        <v>0.11644832605531297</v>
      </c>
      <c r="AR62" s="31">
        <f>+高校!AR24</f>
        <v>3450</v>
      </c>
      <c r="AS62" s="47">
        <f>IF(高校!$AR24=0,0,高校!AS24/高校!$AR24*100)</f>
        <v>2.4057971014492754</v>
      </c>
      <c r="AT62" s="31">
        <f>+高校!AT24</f>
        <v>3253</v>
      </c>
      <c r="AU62" s="47">
        <f>IF(高校!$AT24=0,0,高校!AU24/高校!$AT24*100)</f>
        <v>4.8877958807254842</v>
      </c>
      <c r="AV62" s="47">
        <f>IF(高校!$AT24=0,0,高校!AV24/高校!$AT24*100)</f>
        <v>0.46111281893636646</v>
      </c>
      <c r="AW62" s="31">
        <f>+高校!AW24</f>
        <v>3390</v>
      </c>
      <c r="AX62" s="47">
        <f>IF(高校!$AW24=0,0,高校!AX24/高校!$AW24*100)</f>
        <v>21.12094395280236</v>
      </c>
      <c r="AY62" s="47">
        <f>IF(高校!$AW24=0,0,高校!AY24/高校!$AW24*100)</f>
        <v>20.589970501474927</v>
      </c>
      <c r="AZ62" s="47">
        <f>IF(高校!$AW24=0,0,高校!AZ24/高校!$AW24*100)</f>
        <v>17.787610619469028</v>
      </c>
      <c r="BA62" s="47">
        <f>IF(高校!$AW24=0,0,高校!BA24/高校!$AW24*100)</f>
        <v>3.6578171091445428</v>
      </c>
      <c r="BB62" s="47">
        <f>IF(高校!$AW24=0,0,高校!BB24/高校!$AW24*100)</f>
        <v>21.415929203539825</v>
      </c>
      <c r="BC62" s="47">
        <f>IF(高校!$AW24=0,0,高校!BC24/高校!$AW24*100)</f>
        <v>5.8407079646017701</v>
      </c>
      <c r="BD62" s="47">
        <f>IF(高校!$AW24=0,0,高校!BD24/高校!$AW24*100)</f>
        <v>0.35398230088495575</v>
      </c>
      <c r="BE62" s="47">
        <f>IF(高校!$AW24=0,0,高校!BE24/高校!$AW24*100)</f>
        <v>5.8407079646017701</v>
      </c>
      <c r="BF62" s="47">
        <f>IF(高校!$AW24=0,0,高校!BF24/高校!$AW24*100)</f>
        <v>0.41297935103244837</v>
      </c>
    </row>
    <row r="63" spans="1:58" ht="13.95" customHeight="1" x14ac:dyDescent="0.15">
      <c r="A63" s="85"/>
      <c r="B63" s="85"/>
      <c r="C63" s="43" t="s">
        <v>10</v>
      </c>
      <c r="D63" s="34">
        <f>+高校!D25</f>
        <v>3639</v>
      </c>
      <c r="E63" s="34">
        <f>+高校!E25</f>
        <v>3165</v>
      </c>
      <c r="F63" s="49">
        <f>IF(高校!$E25=0,0,高校!F25/高校!$E25*100)</f>
        <v>0.1263823064770932</v>
      </c>
      <c r="G63" s="49">
        <f>IF(高校!$E25=0,0,高校!G25/高校!$E25*100)</f>
        <v>0.47393364928909953</v>
      </c>
      <c r="H63" s="49">
        <f>IF(高校!$E25=0,0,高校!H25/高校!$E25*100)</f>
        <v>1.0426540284360191</v>
      </c>
      <c r="I63" s="49">
        <f>IF(高校!$E25=0,0,高校!I25/高校!$E25*100)</f>
        <v>0.7582938388625593</v>
      </c>
      <c r="J63" s="49">
        <f>IF(高校!$E25=0,0,高校!J25/高校!$E25*100)</f>
        <v>0.22116903633491314</v>
      </c>
      <c r="K63" s="49">
        <f>IF(高校!$E25=0,0,高校!K25/高校!$E25*100)</f>
        <v>6.3191153238546599E-2</v>
      </c>
      <c r="L63" s="49">
        <f>IF(高校!$E25=0,0,高校!L25/高校!$E25*100)</f>
        <v>9.4786729857819912E-2</v>
      </c>
      <c r="M63" s="49">
        <f>IF(高校!$E25=0,0,高校!M25/高校!$E25*100)</f>
        <v>2.0853080568720381</v>
      </c>
      <c r="N63" s="49">
        <f>IF(高校!$E25=0,0,高校!N25/高校!$E25*100)</f>
        <v>9.4786729857819912E-2</v>
      </c>
      <c r="O63" s="49">
        <f>IF(高校!$E25=0,0,高校!O25/高校!$E25*100)</f>
        <v>0.18957345971563982</v>
      </c>
      <c r="P63" s="49">
        <f>IF(高校!$E25=0,0,高校!P25/高校!$E25*100)</f>
        <v>0.6635071090047393</v>
      </c>
      <c r="Q63" s="49">
        <f>IF(高校!$E25=0,0,高校!Q25/高校!$E25*100)</f>
        <v>2.3380726698262242</v>
      </c>
      <c r="R63" s="49">
        <f>IF(高校!$E25=0,0,高校!R25/高校!$E25*100)</f>
        <v>0.1263823064770932</v>
      </c>
      <c r="S63" s="49">
        <f>IF(高校!$E25=0,0,高校!S25/高校!$E25*100)</f>
        <v>0.15797788309636651</v>
      </c>
      <c r="T63" s="49">
        <f>IF(高校!$E25=0,0,高校!T25/高校!$E25*100)</f>
        <v>6.8878357030015795</v>
      </c>
      <c r="U63" s="34">
        <f>+高校!U25</f>
        <v>1942</v>
      </c>
      <c r="V63" s="49">
        <f>IF((高校!$U25+高校!$AA25)=0,0,高校!V25/(高校!$U25+高校!$AA25)*100)</f>
        <v>19.638897687678174</v>
      </c>
      <c r="W63" s="49">
        <f>IF((高校!$U25+高校!$AA25)=0,0,高校!W25/(高校!$U25+高校!$AA25)*100)</f>
        <v>9.375989863794743</v>
      </c>
      <c r="X63" s="49">
        <f>IF((高校!$U25+高校!$AA25)=0,0,高校!X25/(高校!$U25+高校!$AA25)*100)</f>
        <v>17.009819448843839</v>
      </c>
      <c r="Y63" s="49">
        <f>IF((高校!$U25+高校!$AA25)=0,0,高校!Y25/(高校!$U25+高校!$AA25)*100)</f>
        <v>15.489388660120367</v>
      </c>
      <c r="Z63" s="49">
        <f>IF((高校!$U25+高校!$AA25)=0,0,高校!Z25/(高校!$U25+高校!$AA25)*100)</f>
        <v>5.8916693063034531</v>
      </c>
      <c r="AA63" s="49">
        <f>IF((高校!$U25+高校!$AA25)=0,0,高校!AA25/(高校!$U25+高校!$AA25)*100)</f>
        <v>38.485904339562879</v>
      </c>
      <c r="AB63" s="34">
        <f>+高校!AB25</f>
        <v>3118</v>
      </c>
      <c r="AC63" s="49">
        <f>IF(高校!$AB25=0,0,高校!AC25/高校!$AB25*100)</f>
        <v>5.0994227068633737</v>
      </c>
      <c r="AD63" s="49">
        <f>IF(高校!$AB25=0,0,高校!AD25/高校!$AB25*100)</f>
        <v>3.2071840923669014E-2</v>
      </c>
      <c r="AE63" s="49">
        <f>IF(高校!$AB25=0,0,高校!AE25/高校!$AB25*100)</f>
        <v>2.4695317511225143</v>
      </c>
      <c r="AF63" s="49">
        <f>IF(高校!$AB25=0,0,高校!AF25/高校!$AB25*100)</f>
        <v>2.6940346375881976</v>
      </c>
      <c r="AG63" s="44" t="str">
        <f>+高校!AG25</f>
        <v>…</v>
      </c>
      <c r="AH63" s="49" t="s">
        <v>19</v>
      </c>
      <c r="AI63" s="34">
        <f>+高校!AI25</f>
        <v>3133</v>
      </c>
      <c r="AJ63" s="49">
        <f>IF(高校!$AI25=0,0,高校!AJ25/高校!$AI25*100)</f>
        <v>4.7239067985955954</v>
      </c>
      <c r="AK63" s="49">
        <f>IF(高校!$AI25=0,0,高校!AK25/高校!$AI25*100)</f>
        <v>6.6390041493775938</v>
      </c>
      <c r="AL63" s="49">
        <f>IF(高校!$AI25=0,0,高校!AL25/高校!$AI25*100)</f>
        <v>5.5218640280880944</v>
      </c>
      <c r="AM63" s="49">
        <f>IF(高校!$AI25=0,0,高校!AM25/高校!$AI25*100)</f>
        <v>1.2448132780082988</v>
      </c>
      <c r="AN63" s="49">
        <f>IF(高校!$AI25=0,0,高校!AN25/高校!$AI25*100)</f>
        <v>0.15959144589849983</v>
      </c>
      <c r="AO63" s="34" t="s">
        <v>19</v>
      </c>
      <c r="AP63" s="49">
        <f>IF(高校!$E25=0,0,高校!AP25/高校!$E25*100)</f>
        <v>0</v>
      </c>
      <c r="AQ63" s="49" t="s">
        <v>19</v>
      </c>
      <c r="AR63" s="34" t="str">
        <f>+高校!AR25</f>
        <v>…</v>
      </c>
      <c r="AS63" s="49" t="s">
        <v>19</v>
      </c>
      <c r="AT63" s="34">
        <f>+高校!AT25</f>
        <v>2958</v>
      </c>
      <c r="AU63" s="49">
        <f>IF(高校!$AT25=0,0,高校!AU25/高校!$AT25*100)</f>
        <v>4.3272481406355645</v>
      </c>
      <c r="AV63" s="49">
        <f>IF(高校!$AT25=0,0,高校!AV25/高校!$AT25*100)</f>
        <v>0.6085192697768762</v>
      </c>
      <c r="AW63" s="34">
        <f>+高校!AW25</f>
        <v>3139</v>
      </c>
      <c r="AX63" s="49">
        <f>IF(高校!$AW25=0,0,高校!AX25/高校!$AW25*100)</f>
        <v>22.714240203886586</v>
      </c>
      <c r="AY63" s="49">
        <f>IF(高校!$AW25=0,0,高校!AY25/高校!$AW25*100)</f>
        <v>22.777954762663271</v>
      </c>
      <c r="AZ63" s="49">
        <f>IF(高校!$AW25=0,0,高校!AZ25/高校!$AW25*100)</f>
        <v>19.560369544440906</v>
      </c>
      <c r="BA63" s="49">
        <f>IF(高校!$AW25=0,0,高校!BA25/高校!$AW25*100)</f>
        <v>3.2175852182223639</v>
      </c>
      <c r="BB63" s="49">
        <f>IF(高校!$AW25=0,0,高校!BB25/高校!$AW25*100)</f>
        <v>21.981522777954762</v>
      </c>
      <c r="BC63" s="49">
        <f>IF(高校!$AW25=0,0,高校!BC25/高校!$AW25*100)</f>
        <v>6.5625995539980888</v>
      </c>
      <c r="BD63" s="49">
        <f>IF(高校!$AW25=0,0,高校!BD25/高校!$AW25*100)</f>
        <v>0.2548582351067219</v>
      </c>
      <c r="BE63" s="49">
        <f>IF(高校!$AW25=0,0,高校!BE25/高校!$AW25*100)</f>
        <v>6.4351704364447277</v>
      </c>
      <c r="BF63" s="49">
        <f>IF(高校!$AW25=0,0,高校!BF25/高校!$AW25*100)</f>
        <v>0.31857279388340237</v>
      </c>
    </row>
    <row r="64" spans="1:58" ht="13.95" customHeight="1" x14ac:dyDescent="0.15">
      <c r="A64" s="85"/>
      <c r="B64" s="85"/>
      <c r="C64" s="43" t="s">
        <v>11</v>
      </c>
      <c r="D64" s="34">
        <f>+高校!D26</f>
        <v>3175</v>
      </c>
      <c r="E64" s="34">
        <f>+高校!E26</f>
        <v>2657</v>
      </c>
      <c r="F64" s="49">
        <f>IF(高校!$E26=0,0,高校!F26/高校!$E26*100)</f>
        <v>0.22581859239744073</v>
      </c>
      <c r="G64" s="49">
        <f>IF(高校!$E26=0,0,高校!G26/高校!$E26*100)</f>
        <v>0.86563793752352269</v>
      </c>
      <c r="H64" s="49">
        <f>IF(高校!$E26=0,0,高校!H26/高校!$E26*100)</f>
        <v>1.1667293940534438</v>
      </c>
      <c r="I64" s="49">
        <f>IF(高校!$E26=0,0,高校!I26/高校!$E26*100)</f>
        <v>0.90327436958976293</v>
      </c>
      <c r="J64" s="49">
        <f>IF(高校!$E26=0,0,高校!J26/高校!$E26*100)</f>
        <v>0.18818216033120058</v>
      </c>
      <c r="K64" s="49">
        <f>IF(高校!$E26=0,0,高校!K26/高校!$E26*100)</f>
        <v>7.5272864132480244E-2</v>
      </c>
      <c r="L64" s="49">
        <f>IF(高校!$E26=0,0,高校!L26/高校!$E26*100)</f>
        <v>3.7636432066240122E-2</v>
      </c>
      <c r="M64" s="49">
        <f>IF(高校!$E26=0,0,高校!M26/高校!$E26*100)</f>
        <v>1.6560030109145654</v>
      </c>
      <c r="N64" s="49">
        <f>IF(高校!$E26=0,0,高校!N26/高校!$E26*100)</f>
        <v>3.7636432066240122E-2</v>
      </c>
      <c r="O64" s="49">
        <f>IF(高校!$E26=0,0,高校!O26/高校!$E26*100)</f>
        <v>7.5272864132480244E-2</v>
      </c>
      <c r="P64" s="49">
        <f>IF(高校!$E26=0,0,高校!P26/高校!$E26*100)</f>
        <v>0.71509220925856232</v>
      </c>
      <c r="Q64" s="49">
        <f>IF(高校!$E26=0,0,高校!Q26/高校!$E26*100)</f>
        <v>1.7689123071132857</v>
      </c>
      <c r="R64" s="49">
        <f>IF(高校!$E26=0,0,高校!R26/高校!$E26*100)</f>
        <v>7.5272864132480244E-2</v>
      </c>
      <c r="S64" s="49">
        <f>IF(高校!$E26=0,0,高校!S26/高校!$E26*100)</f>
        <v>0.30109145652992098</v>
      </c>
      <c r="T64" s="49">
        <f>IF(高校!$E26=0,0,高校!T26/高校!$E26*100)</f>
        <v>7.9789235980429059</v>
      </c>
      <c r="U64" s="34">
        <f>+高校!U26</f>
        <v>1615</v>
      </c>
      <c r="V64" s="49">
        <f>IF((高校!$U26+高校!$AA26)=0,0,高校!V26/(高校!$U26+高校!$AA26)*100)</f>
        <v>19.206757253029746</v>
      </c>
      <c r="W64" s="49">
        <f>IF((高校!$U26+高校!$AA26)=0,0,高校!W26/(高校!$U26+高校!$AA26)*100)</f>
        <v>10.466397355857509</v>
      </c>
      <c r="X64" s="49">
        <f>IF((高校!$U26+高校!$AA26)=0,0,高校!X26/(高校!$U26+高校!$AA26)*100)</f>
        <v>15.644509731913331</v>
      </c>
      <c r="Y64" s="49">
        <f>IF((高校!$U26+高校!$AA26)=0,0,高校!Y26/(高校!$U26+高校!$AA26)*100)</f>
        <v>13.991920675725304</v>
      </c>
      <c r="Z64" s="49">
        <f>IF((高校!$U26+高校!$AA26)=0,0,高校!Z26/(高校!$U26+高校!$AA26)*100)</f>
        <v>5.0312155710613293</v>
      </c>
      <c r="AA64" s="49">
        <f>IF((高校!$U26+高校!$AA26)=0,0,高校!AA26/(高校!$U26+高校!$AA26)*100)</f>
        <v>40.690414983474113</v>
      </c>
      <c r="AB64" s="34">
        <f>+高校!AB26</f>
        <v>2641</v>
      </c>
      <c r="AC64" s="49">
        <f>IF(高校!$AB26=0,0,高校!AC26/高校!$AB26*100)</f>
        <v>6.2476334721696327</v>
      </c>
      <c r="AD64" s="49">
        <f>IF(高校!$AB26=0,0,高校!AD26/高校!$AB26*100)</f>
        <v>7.5728890571753124E-2</v>
      </c>
      <c r="AE64" s="49">
        <f>IF(高校!$AB26=0,0,高校!AE26/高校!$AB26*100)</f>
        <v>3.1806134040136311</v>
      </c>
      <c r="AF64" s="49">
        <f>IF(高校!$AB26=0,0,高校!AF26/高校!$AB26*100)</f>
        <v>3.1427489587277551</v>
      </c>
      <c r="AG64" s="34">
        <f>+高校!AG26</f>
        <v>2695</v>
      </c>
      <c r="AH64" s="49">
        <f>IF(高校!$AG26=0,0,高校!AH26/高校!$AG26*100)</f>
        <v>0.77922077922077926</v>
      </c>
      <c r="AI64" s="34">
        <f>+高校!AI26</f>
        <v>2623</v>
      </c>
      <c r="AJ64" s="49">
        <f>IF(高校!$AI26=0,0,高校!AJ26/高校!$AI26*100)</f>
        <v>3.8124285169653072</v>
      </c>
      <c r="AK64" s="49">
        <f>IF(高校!$AI26=0,0,高校!AK26/高校!$AI26*100)</f>
        <v>6.6336256195196341</v>
      </c>
      <c r="AL64" s="49">
        <f>IF(高校!$AI26=0,0,高校!AL26/高校!$AI26*100)</f>
        <v>4.9942813572245521</v>
      </c>
      <c r="AM64" s="49">
        <f>IF(高校!$AI26=0,0,高校!AM26/高校!$AI26*100)</f>
        <v>1.8680899733130005</v>
      </c>
      <c r="AN64" s="49">
        <f>IF(高校!$AI26=0,0,高校!AN26/高校!$AI26*100)</f>
        <v>0.1143728555089592</v>
      </c>
      <c r="AO64" s="34" t="s">
        <v>19</v>
      </c>
      <c r="AP64" s="49">
        <f>IF(高校!$E26=0,0,高校!AP26/高校!$E26*100)</f>
        <v>0</v>
      </c>
      <c r="AQ64" s="49" t="s">
        <v>19</v>
      </c>
      <c r="AR64" s="34" t="str">
        <f>+高校!AR26</f>
        <v>…</v>
      </c>
      <c r="AS64" s="49" t="s">
        <v>19</v>
      </c>
      <c r="AT64" s="34">
        <f>+高校!AT26</f>
        <v>2460</v>
      </c>
      <c r="AU64" s="49">
        <f>IF(高校!$AT26=0,0,高校!AU26/高校!$AT26*100)</f>
        <v>3.8211382113821135</v>
      </c>
      <c r="AV64" s="49">
        <f>IF(高校!$AT26=0,0,高校!AV26/高校!$AT26*100)</f>
        <v>0.6097560975609756</v>
      </c>
      <c r="AW64" s="34">
        <f>+高校!AW26</f>
        <v>2655</v>
      </c>
      <c r="AX64" s="49">
        <f>IF(高校!$AW26=0,0,高校!AX26/高校!$AW26*100)</f>
        <v>23.992467043314498</v>
      </c>
      <c r="AY64" s="49">
        <f>IF(高校!$AW26=0,0,高校!AY26/高校!$AW26*100)</f>
        <v>22.975517890772128</v>
      </c>
      <c r="AZ64" s="49">
        <f>IF(高校!$AW26=0,0,高校!AZ26/高校!$AW26*100)</f>
        <v>19.359698681732578</v>
      </c>
      <c r="BA64" s="49">
        <f>IF(高校!$AW26=0,0,高校!BA26/高校!$AW26*100)</f>
        <v>3.8418079096045199</v>
      </c>
      <c r="BB64" s="49">
        <f>IF(高校!$AW26=0,0,高校!BB26/高校!$AW26*100)</f>
        <v>23.2015065913371</v>
      </c>
      <c r="BC64" s="49">
        <f>IF(高校!$AW26=0,0,高校!BC26/高校!$AW26*100)</f>
        <v>5.9887005649717517</v>
      </c>
      <c r="BD64" s="49">
        <f>IF(高校!$AW26=0,0,高校!BD26/高校!$AW26*100)</f>
        <v>0.60263653483992463</v>
      </c>
      <c r="BE64" s="49">
        <f>IF(高校!$AW26=0,0,高校!BE26/高校!$AW26*100)</f>
        <v>6.7419962335216574</v>
      </c>
      <c r="BF64" s="49">
        <f>IF(高校!$AW26=0,0,高校!BF26/高校!$AW26*100)</f>
        <v>0.60263653483992463</v>
      </c>
    </row>
    <row r="65" spans="1:58" ht="13.95" customHeight="1" x14ac:dyDescent="0.15">
      <c r="A65" s="85"/>
      <c r="B65" s="85"/>
      <c r="C65" s="35" t="s">
        <v>18</v>
      </c>
      <c r="D65" s="37">
        <f>+高校!D27</f>
        <v>1494</v>
      </c>
      <c r="E65" s="37">
        <f>+高校!E27</f>
        <v>1098</v>
      </c>
      <c r="F65" s="50">
        <f>IF(高校!$E27=0,0,高校!F27/高校!$E27*100)</f>
        <v>0.36429872495446264</v>
      </c>
      <c r="G65" s="50">
        <f>IF(高校!$E27=0,0,高校!G27/高校!$E27*100)</f>
        <v>1.4571948998178506</v>
      </c>
      <c r="H65" s="50">
        <f>IF(高校!$E27=0,0,高校!H27/高校!$E27*100)</f>
        <v>0.91074681238615673</v>
      </c>
      <c r="I65" s="50">
        <f>IF(高校!$E27=0,0,高校!I27/高校!$E27*100)</f>
        <v>0.36429872495446264</v>
      </c>
      <c r="J65" s="50">
        <f>IF(高校!$E27=0,0,高校!J27/高校!$E27*100)</f>
        <v>0.45537340619307837</v>
      </c>
      <c r="K65" s="50">
        <f>IF(高校!$E27=0,0,高校!K27/高校!$E27*100)</f>
        <v>9.107468123861566E-2</v>
      </c>
      <c r="L65" s="50">
        <f>IF(高校!$E27=0,0,高校!L27/高校!$E27*100)</f>
        <v>9.107468123861566E-2</v>
      </c>
      <c r="M65" s="50">
        <f>IF(高校!$E27=0,0,高校!M27/高校!$E27*100)</f>
        <v>1.4571948998178506</v>
      </c>
      <c r="N65" s="49">
        <f>IF(高校!$E27=0,0,高校!N27/高校!$E27*100)</f>
        <v>0</v>
      </c>
      <c r="O65" s="49">
        <f>IF(高校!$E27=0,0,高校!O27/高校!$E27*100)</f>
        <v>0.18214936247723132</v>
      </c>
      <c r="P65" s="49">
        <f>IF(高校!$E27=0,0,高校!P27/高校!$E27*100)</f>
        <v>0.63752276867030966</v>
      </c>
      <c r="Q65" s="50">
        <f>IF(高校!$E27=0,0,高校!Q27/高校!$E27*100)</f>
        <v>2.2768670309653913</v>
      </c>
      <c r="R65" s="50">
        <f>IF(高校!$E27=0,0,高校!R27/高校!$E27*100)</f>
        <v>0.45537340619307837</v>
      </c>
      <c r="S65" s="49">
        <f>IF(高校!$E27=0,0,高校!S27/高校!$E27*100)</f>
        <v>9.107468123861566E-2</v>
      </c>
      <c r="T65" s="50">
        <f>IF(高校!$E27=0,0,高校!T27/高校!$E27*100)</f>
        <v>12.112932604735883</v>
      </c>
      <c r="U65" s="37">
        <f>+高校!U27</f>
        <v>669</v>
      </c>
      <c r="V65" s="50">
        <f>IF((高校!$U27+高校!$AA27)=0,0,高校!V27/(高校!$U27+高校!$AA27)*100)</f>
        <v>17.525773195876287</v>
      </c>
      <c r="W65" s="50">
        <f>IF((高校!$U27+高校!$AA27)=0,0,高校!W27/(高校!$U27+高校!$AA27)*100)</f>
        <v>9.7938144329896915</v>
      </c>
      <c r="X65" s="50">
        <f>IF((高校!$U27+高校!$AA27)=0,0,高校!X27/(高校!$U27+高校!$AA27)*100)</f>
        <v>14.690721649484537</v>
      </c>
      <c r="Y65" s="50">
        <f>IF((高校!$U27+高校!$AA27)=0,0,高校!Y27/(高校!$U27+高校!$AA27)*100)</f>
        <v>15.463917525773196</v>
      </c>
      <c r="Z65" s="50">
        <f>IF((高校!$U27+高校!$AA27)=0,0,高校!Z27/(高校!$U27+高校!$AA27)*100)</f>
        <v>6.8728522336769764</v>
      </c>
      <c r="AA65" s="50">
        <f>IF((高校!$U27+高校!$AA27)=0,0,高校!AA27/(高校!$U27+高校!$AA27)*100)</f>
        <v>42.52577319587629</v>
      </c>
      <c r="AB65" s="37">
        <f>+高校!AB27</f>
        <v>1088</v>
      </c>
      <c r="AC65" s="50">
        <f>IF(高校!$AB27=0,0,高校!AC27/高校!$AB27*100)</f>
        <v>4.3198529411764701</v>
      </c>
      <c r="AD65" s="50">
        <f>IF(高校!$AB27=0,0,高校!AD27/高校!$AB27*100)</f>
        <v>9.1911764705882346E-2</v>
      </c>
      <c r="AE65" s="50">
        <f>IF(高校!$AB27=0,0,高校!AE27/高校!$AB27*100)</f>
        <v>2.5735294117647056</v>
      </c>
      <c r="AF65" s="50">
        <f>IF(高校!$AB27=0,0,高校!AF27/高校!$AB27*100)</f>
        <v>1.8382352941176472</v>
      </c>
      <c r="AG65" s="37" t="str">
        <f>+高校!AG27</f>
        <v>…</v>
      </c>
      <c r="AH65" s="49" t="s">
        <v>19</v>
      </c>
      <c r="AI65" s="37">
        <f>+高校!AI27</f>
        <v>1083</v>
      </c>
      <c r="AJ65" s="50">
        <f>IF(高校!$AI27=0,0,高校!AJ27/高校!$AI27*100)</f>
        <v>2.9547553093259462</v>
      </c>
      <c r="AK65" s="49">
        <f>IF(高校!$AI27=0,0,高校!AK27/高校!$AI27*100)</f>
        <v>6.8328716528162508</v>
      </c>
      <c r="AL65" s="50">
        <f>IF(高校!$AI27=0,0,高校!AL27/高校!$AI27*100)</f>
        <v>5.5401662049861491</v>
      </c>
      <c r="AM65" s="50">
        <f>IF(高校!$AI27=0,0,高校!AM27/高校!$AI27*100)</f>
        <v>1.2927054478301014</v>
      </c>
      <c r="AN65" s="50">
        <f>IF(高校!$AI27=0,0,高校!AN27/高校!$AI27*100)</f>
        <v>9.2336103416435819E-2</v>
      </c>
      <c r="AO65" s="34" t="str">
        <f>+高校!AO27</f>
        <v>…</v>
      </c>
      <c r="AP65" s="49">
        <f>IF(高校!$E27=0,0,高校!AP27/高校!$E27*100)</f>
        <v>0</v>
      </c>
      <c r="AQ65" s="49" t="s">
        <v>19</v>
      </c>
      <c r="AR65" s="34" t="str">
        <f>+高校!AR27</f>
        <v>…</v>
      </c>
      <c r="AS65" s="49" t="s">
        <v>19</v>
      </c>
      <c r="AT65" s="37">
        <f>+高校!AT27</f>
        <v>1015</v>
      </c>
      <c r="AU65" s="50">
        <f>IF(高校!$AT27=0,0,高校!AU27/高校!$AT27*100)</f>
        <v>4.0394088669950738</v>
      </c>
      <c r="AV65" s="50">
        <f>IF(高校!$AT27=0,0,高校!AV27/高校!$AT27*100)</f>
        <v>0.78817733990147776</v>
      </c>
      <c r="AW65" s="37">
        <f>+高校!AW27</f>
        <v>1102</v>
      </c>
      <c r="AX65" s="50">
        <f>IF(高校!$AW27=0,0,高校!AX27/高校!$AW27*100)</f>
        <v>26.588021778584391</v>
      </c>
      <c r="AY65" s="50">
        <f>IF(高校!$AW27=0,0,高校!AY27/高校!$AW27*100)</f>
        <v>28.402903811252266</v>
      </c>
      <c r="AZ65" s="50">
        <f>IF(高校!$AW27=0,0,高校!AZ27/高校!$AW27*100)</f>
        <v>22.232304900181489</v>
      </c>
      <c r="BA65" s="50">
        <f>IF(高校!$AW27=0,0,高校!BA27/高校!$AW27*100)</f>
        <v>4.7186932849364798</v>
      </c>
      <c r="BB65" s="50">
        <f>IF(高校!$AW27=0,0,高校!BB27/高校!$AW27*100)</f>
        <v>24.047186932849364</v>
      </c>
      <c r="BC65" s="50">
        <f>IF(高校!$AW27=0,0,高校!BC27/高校!$AW27*100)</f>
        <v>7.8947368421052628</v>
      </c>
      <c r="BD65" s="50">
        <f>IF(高校!$AW27=0,0,高校!BD27/高校!$AW27*100)</f>
        <v>0.72595281306715065</v>
      </c>
      <c r="BE65" s="49">
        <f>IF(高校!$AW27=0,0,高校!BE27/高校!$AW27*100)</f>
        <v>8.2577132486388383</v>
      </c>
      <c r="BF65" s="50">
        <f>IF(高校!$AW27=0,0,高校!BF27/高校!$AW27*100)</f>
        <v>0.63520871143375679</v>
      </c>
    </row>
    <row r="66" spans="1:58" ht="13.95" customHeight="1" x14ac:dyDescent="0.15">
      <c r="A66" s="85"/>
      <c r="B66" s="86"/>
      <c r="C66" s="45" t="s">
        <v>12</v>
      </c>
      <c r="D66" s="38">
        <f>+高校!D28</f>
        <v>12021</v>
      </c>
      <c r="E66" s="38">
        <f>+高校!E28</f>
        <v>10322</v>
      </c>
      <c r="F66" s="52">
        <f>IF(高校!$E28=0,0,高校!F28/高校!$E28*100)</f>
        <v>0.26157721371827169</v>
      </c>
      <c r="G66" s="52">
        <f>IF(高校!$E28=0,0,高校!G28/高校!$E28*100)</f>
        <v>0.78473164115481497</v>
      </c>
      <c r="H66" s="52">
        <f>IF(高校!$E28=0,0,高校!H28/高校!$E28*100)</f>
        <v>1.2981980236388297</v>
      </c>
      <c r="I66" s="52">
        <f>IF(高校!$E28=0,0,高校!I28/高校!$E28*100)</f>
        <v>0.8622360007750437</v>
      </c>
      <c r="J66" s="52">
        <f>IF(高校!$E28=0,0,高校!J28/高校!$E28*100)</f>
        <v>0.33908157333850031</v>
      </c>
      <c r="K66" s="52">
        <f>IF(高校!$E28=0,0,高校!K28/高校!$E28*100)</f>
        <v>0.10656849447781439</v>
      </c>
      <c r="L66" s="52">
        <f>IF(高校!$E28=0,0,高校!L28/高校!$E28*100)</f>
        <v>5.8128269715171474E-2</v>
      </c>
      <c r="M66" s="52">
        <f>IF(高校!$E28=0,0,高校!M28/高校!$E28*100)</f>
        <v>1.8019763611703159</v>
      </c>
      <c r="N66" s="48">
        <f>IF(高校!$E28=0,0,高校!N28/高校!$E28*100)</f>
        <v>4.8440224762642897E-2</v>
      </c>
      <c r="O66" s="48">
        <f>IF(高校!$E28=0,0,高校!O28/高校!$E28*100)</f>
        <v>0.13563262933540013</v>
      </c>
      <c r="P66" s="48">
        <f>IF(高校!$E28=0,0,高校!P28/高校!$E28*100)</f>
        <v>0.9397403603952722</v>
      </c>
      <c r="Q66" s="52">
        <f>IF(高校!$E28=0,0,高校!Q28/高校!$E28*100)</f>
        <v>1.9763611703158304</v>
      </c>
      <c r="R66" s="52">
        <f>IF(高校!$E28=0,0,高校!R28/高校!$E28*100)</f>
        <v>0.17438480914551444</v>
      </c>
      <c r="S66" s="48">
        <f>IF(高校!$E28=0,0,高校!S28/高校!$E28*100)</f>
        <v>0.19376089905057159</v>
      </c>
      <c r="T66" s="52">
        <f>IF(高校!$E28=0,0,高校!T28/高校!$E28*100)</f>
        <v>8.302654524316992</v>
      </c>
      <c r="U66" s="38">
        <f>+高校!U28</f>
        <v>6367</v>
      </c>
      <c r="V66" s="52">
        <f>IF((高校!$U28+高校!$AA28)=0,0,高校!V28/(高校!$U28+高校!$AA28)*100)</f>
        <v>19.487228546828661</v>
      </c>
      <c r="W66" s="52">
        <f>IF((高校!$U28+高校!$AA28)=0,0,高校!W28/(高校!$U28+高校!$AA28)*100)</f>
        <v>9.9397302209891905</v>
      </c>
      <c r="X66" s="52">
        <f>IF((高校!$U28+高校!$AA28)=0,0,高校!X28/(高校!$U28+高校!$AA28)*100)</f>
        <v>15.813642016645939</v>
      </c>
      <c r="Y66" s="52">
        <f>IF((高校!$U28+高校!$AA28)=0,0,高校!Y28/(高校!$U28+高校!$AA28)*100)</f>
        <v>15.670142542810675</v>
      </c>
      <c r="Z66" s="52">
        <f>IF((高校!$U28+高校!$AA28)=0,0,高校!Z28/(高校!$U28+高校!$AA28)*100)</f>
        <v>6.0078446379029948</v>
      </c>
      <c r="AA66" s="52">
        <f>IF((高校!$U28+高校!$AA28)=0,0,高校!AA28/(高校!$U28+高校!$AA28)*100)</f>
        <v>39.089256672725533</v>
      </c>
      <c r="AB66" s="38">
        <f>+高校!AB28</f>
        <v>10239</v>
      </c>
      <c r="AC66" s="52">
        <f>IF(高校!$AB28=0,0,高校!AC28/高校!$AB28*100)</f>
        <v>5.4302177947065138</v>
      </c>
      <c r="AD66" s="52">
        <f>IF(高校!$AB28=0,0,高校!AD28/高校!$AB28*100)</f>
        <v>6.836605137220432E-2</v>
      </c>
      <c r="AE66" s="52">
        <f>IF(高校!$AB28=0,0,高校!AE28/高校!$AB28*100)</f>
        <v>2.8518410000976657</v>
      </c>
      <c r="AF66" s="52">
        <f>IF(高校!$AB28=0,0,高校!AF28/高校!$AB28*100)</f>
        <v>2.6760425822834262</v>
      </c>
      <c r="AG66" s="38">
        <f>+高校!AG28</f>
        <v>6099</v>
      </c>
      <c r="AH66" s="52">
        <f>IF(高校!$AG28=0,0,高校!AH28/高校!$AG28*100)</f>
        <v>0.63944909001475647</v>
      </c>
      <c r="AI66" s="38">
        <f>+高校!AI28</f>
        <v>10228</v>
      </c>
      <c r="AJ66" s="52">
        <f>IF(高校!$AI28=0,0,高校!AJ28/高校!$AI28*100)</f>
        <v>4.086820492764959</v>
      </c>
      <c r="AK66" s="48">
        <f>IF(高校!$AI28=0,0,高校!AK28/高校!$AI28*100)</f>
        <v>6.5213140398904965</v>
      </c>
      <c r="AL66" s="52">
        <f>IF(高校!$AI28=0,0,高校!AL28/高校!$AI28*100)</f>
        <v>5.1720766523269459</v>
      </c>
      <c r="AM66" s="52">
        <f>IF(高校!$AI28=0,0,高校!AM28/高校!$AI28*100)</f>
        <v>1.4763394603050448</v>
      </c>
      <c r="AN66" s="52">
        <f>IF(高校!$AI28=0,0,高校!AN28/高校!$AI28*100)</f>
        <v>0.13687915526007038</v>
      </c>
      <c r="AO66" s="38">
        <f>+高校!AO28</f>
        <v>3435</v>
      </c>
      <c r="AP66" s="48">
        <f>IF(高校!$E28=0,0,高校!AP28/高校!$E28*100)</f>
        <v>0</v>
      </c>
      <c r="AQ66" s="52">
        <f>IF(高校!$AO28=0,0,高校!AQ28/高校!$AO28*100)</f>
        <v>0.11644832605531297</v>
      </c>
      <c r="AR66" s="38">
        <f>+高校!AR28</f>
        <v>3450</v>
      </c>
      <c r="AS66" s="52">
        <f>IF(高校!$AR28=0,0,高校!AS28/高校!$AR28*100)</f>
        <v>2.4057971014492754</v>
      </c>
      <c r="AT66" s="38">
        <f>+高校!AT28</f>
        <v>9686</v>
      </c>
      <c r="AU66" s="52">
        <f>IF(高校!$AT28=0,0,高校!AU28/高校!$AT28*100)</f>
        <v>4.3568036341110883</v>
      </c>
      <c r="AV66" s="52">
        <f>IF(高校!$AT28=0,0,高校!AV28/高校!$AT28*100)</f>
        <v>0.57815403675407806</v>
      </c>
      <c r="AW66" s="38">
        <f>+高校!AW28</f>
        <v>10286</v>
      </c>
      <c r="AX66" s="52">
        <f>IF(高校!$AW28=0,0,高校!AX28/高校!$AW28*100)</f>
        <v>22.934085164300992</v>
      </c>
      <c r="AY66" s="52">
        <f>IF(高校!$AW28=0,0,高校!AY28/高校!$AW28*100)</f>
        <v>22.710480264437098</v>
      </c>
      <c r="AZ66" s="52">
        <f>IF(高校!$AW28=0,0,高校!AZ28/高校!$AW28*100)</f>
        <v>19.21057748395878</v>
      </c>
      <c r="BA66" s="52">
        <f>IF(高校!$AW28=0,0,高校!BA28/高校!$AW28*100)</f>
        <v>3.6846198716702312</v>
      </c>
      <c r="BB66" s="52">
        <f>IF(高校!$AW28=0,0,高校!BB28/高校!$AW28*100)</f>
        <v>22.331324129885282</v>
      </c>
      <c r="BC66" s="52">
        <f>IF(高校!$AW28=0,0,高校!BC28/高校!$AW28*100)</f>
        <v>6.3192689091969667</v>
      </c>
      <c r="BD66" s="52">
        <f>IF(高校!$AW28=0,0,高校!BD28/高校!$AW28*100)</f>
        <v>0.42776589539179466</v>
      </c>
      <c r="BE66" s="48">
        <f>IF(高校!$AW28=0,0,高校!BE28/高校!$AW28*100)</f>
        <v>6.5137079525568726</v>
      </c>
      <c r="BF66" s="52">
        <f>IF(高校!$AW28=0,0,高校!BF28/高校!$AW28*100)</f>
        <v>0.45693175189578072</v>
      </c>
    </row>
    <row r="67" spans="1:58" ht="13.95" customHeight="1" x14ac:dyDescent="0.15">
      <c r="A67" s="85"/>
      <c r="B67" s="84" t="s">
        <v>15</v>
      </c>
      <c r="C67" s="42" t="s">
        <v>9</v>
      </c>
      <c r="D67" s="31">
        <f>+高校!D29</f>
        <v>1744</v>
      </c>
      <c r="E67" s="31">
        <f>+高校!E29</f>
        <v>1605</v>
      </c>
      <c r="F67" s="47">
        <f>IF(高校!$E29=0,0,高校!F29/高校!$E29*100)</f>
        <v>0.43613707165109034</v>
      </c>
      <c r="G67" s="47">
        <f>IF(高校!$E29=0,0,高校!G29/高校!$E29*100)</f>
        <v>1.2461059190031152</v>
      </c>
      <c r="H67" s="47">
        <f>IF(高校!$E29=0,0,高校!H29/高校!$E29*100)</f>
        <v>2.1183800623052957</v>
      </c>
      <c r="I67" s="47">
        <f>IF(高校!$E29=0,0,高校!I29/高校!$E29*100)</f>
        <v>0.99688473520249221</v>
      </c>
      <c r="J67" s="47">
        <f>IF(高校!$E29=0,0,高校!J29/高校!$E29*100)</f>
        <v>1.0591900311526479</v>
      </c>
      <c r="K67" s="47">
        <f>IF(高校!$E29=0,0,高校!K29/高校!$E29*100)</f>
        <v>6.2305295950155763E-2</v>
      </c>
      <c r="L67" s="47">
        <f>IF(高校!$E29=0,0,高校!L29/高校!$E29*100)</f>
        <v>6.2305295950155763E-2</v>
      </c>
      <c r="M67" s="47">
        <f>IF(高校!$E29=0,0,高校!M29/高校!$E29*100)</f>
        <v>2.1806853582554515</v>
      </c>
      <c r="N67" s="47">
        <f>IF(高校!$E29=0,0,高校!N29/高校!$E29*100)</f>
        <v>0</v>
      </c>
      <c r="O67" s="47">
        <f>IF(高校!$E29=0,0,高校!O29/高校!$E29*100)</f>
        <v>0.18691588785046731</v>
      </c>
      <c r="P67" s="47">
        <f>IF(高校!$E29=0,0,高校!P29/高校!$E29*100)</f>
        <v>1.4953271028037385</v>
      </c>
      <c r="Q67" s="47">
        <f>IF(高校!$E29=0,0,高校!Q29/高校!$E29*100)</f>
        <v>1.9937694704049844</v>
      </c>
      <c r="R67" s="47">
        <f>IF(高校!$E29=0,0,高校!R29/高校!$E29*100)</f>
        <v>0.3115264797507788</v>
      </c>
      <c r="S67" s="47">
        <f>IF(高校!$E29=0,0,高校!S29/高校!$E29*100)</f>
        <v>0.18691588785046731</v>
      </c>
      <c r="T67" s="47">
        <f>IF(高校!$E29=0,0,高校!T29/高校!$E29*100)</f>
        <v>8.0996884735202492</v>
      </c>
      <c r="U67" s="31">
        <f>+高校!U29</f>
        <v>1106</v>
      </c>
      <c r="V67" s="47">
        <f>IF((高校!$U29+高校!$AA29)=0,0,高校!V29/(高校!$U29+高校!$AA29)*100)</f>
        <v>22.077114427860696</v>
      </c>
      <c r="W67" s="47">
        <f>IF((高校!$U29+高校!$AA29)=0,0,高校!W29/(高校!$U29+高校!$AA29)*100)</f>
        <v>11.131840796019901</v>
      </c>
      <c r="X67" s="47">
        <f>IF((高校!$U29+高校!$AA29)=0,0,高校!X29/(高校!$U29+高校!$AA29)*100)</f>
        <v>17.288557213930346</v>
      </c>
      <c r="Y67" s="47">
        <f>IF((高校!$U29+高校!$AA29)=0,0,高校!Y29/(高校!$U29+高校!$AA29)*100)</f>
        <v>18.28358208955224</v>
      </c>
      <c r="Z67" s="47">
        <f>IF((高校!$U29+高校!$AA29)=0,0,高校!Z29/(高校!$U29+高校!$AA29)*100)</f>
        <v>6.778606965174129</v>
      </c>
      <c r="AA67" s="47">
        <f>IF((高校!$U29+高校!$AA29)=0,0,高校!AA29/(高校!$U29+高校!$AA29)*100)</f>
        <v>31.218905472636816</v>
      </c>
      <c r="AB67" s="31">
        <f>+高校!AB29</f>
        <v>1599</v>
      </c>
      <c r="AC67" s="47">
        <f>IF(高校!$AB29=0,0,高校!AC29/高校!$AB29*100)</f>
        <v>6.0037523452157595</v>
      </c>
      <c r="AD67" s="47">
        <f>IF(高校!$AB29=0,0,高校!AD29/高校!$AB29*100)</f>
        <v>0.12507817385866166</v>
      </c>
      <c r="AE67" s="47">
        <f>IF(高校!$AB29=0,0,高校!AE29/高校!$AB29*100)</f>
        <v>3.877423389618512</v>
      </c>
      <c r="AF67" s="47">
        <f>IF(高校!$AB29=0,0,高校!AF29/高校!$AB29*100)</f>
        <v>2.3764853033145719</v>
      </c>
      <c r="AG67" s="31">
        <f>+高校!AG29</f>
        <v>1601</v>
      </c>
      <c r="AH67" s="47">
        <f>IF(高校!$AG29=0,0,高校!AH29/高校!$AG29*100)</f>
        <v>0.49968769519050593</v>
      </c>
      <c r="AI67" s="31">
        <f>+高校!AI29</f>
        <v>1602</v>
      </c>
      <c r="AJ67" s="47">
        <f>IF(高校!$AI29=0,0,高校!AJ29/高校!$AI29*100)</f>
        <v>4.7440699126092385</v>
      </c>
      <c r="AK67" s="47">
        <f>IF(高校!$AI29=0,0,高校!AK29/高校!$AI29*100)</f>
        <v>7.6779026217228461</v>
      </c>
      <c r="AL67" s="47">
        <f>IF(高校!$AI29=0,0,高校!AL29/高校!$AI29*100)</f>
        <v>5.9925093632958806</v>
      </c>
      <c r="AM67" s="47">
        <f>IF(高校!$AI29=0,0,高校!AM29/高校!$AI29*100)</f>
        <v>1.7478152309612984</v>
      </c>
      <c r="AN67" s="47">
        <f>IF(高校!$AI29=0,0,高校!AN29/高校!$AI29*100)</f>
        <v>0.12484394506866417</v>
      </c>
      <c r="AO67" s="31">
        <f>+高校!AO29</f>
        <v>1657</v>
      </c>
      <c r="AP67" s="51">
        <f>IF(高校!$E29=0,0,高校!AP29/高校!$E29*100)</f>
        <v>0</v>
      </c>
      <c r="AQ67" s="47">
        <f>IF(高校!$AO29=0,0,高校!AQ29/高校!$AO29*100)</f>
        <v>0.18105009052504525</v>
      </c>
      <c r="AR67" s="31">
        <f>+高校!AR29</f>
        <v>1664</v>
      </c>
      <c r="AS67" s="47">
        <f>IF(高校!$AR29=0,0,高校!AS29/高校!$AR29*100)</f>
        <v>3.1850961538461537</v>
      </c>
      <c r="AT67" s="31">
        <f>+高校!AT29</f>
        <v>1571</v>
      </c>
      <c r="AU67" s="47">
        <f>IF(高校!$AT29=0,0,高校!AU29/高校!$AT29*100)</f>
        <v>6.1107574793125394</v>
      </c>
      <c r="AV67" s="47">
        <f>IF(高校!$AT29=0,0,高校!AV29/高校!$AT29*100)</f>
        <v>0.70019096117122859</v>
      </c>
      <c r="AW67" s="31">
        <f>+高校!AW29</f>
        <v>1598</v>
      </c>
      <c r="AX67" s="47">
        <f>IF(高校!$AW29=0,0,高校!AX29/高校!$AW29*100)</f>
        <v>20.525657071339172</v>
      </c>
      <c r="AY67" s="47">
        <f>IF(高校!$AW29=0,0,高校!AY29/高校!$AW29*100)</f>
        <v>20.525657071339172</v>
      </c>
      <c r="AZ67" s="47">
        <f>IF(高校!$AW29=0,0,高校!AZ29/高校!$AW29*100)</f>
        <v>16.020025031289112</v>
      </c>
      <c r="BA67" s="47">
        <f>IF(高校!$AW29=0,0,高校!BA29/高校!$AW29*100)</f>
        <v>5.0062578222778473</v>
      </c>
      <c r="BB67" s="47">
        <f>IF(高校!$AW29=0,0,高校!BB29/高校!$AW29*100)</f>
        <v>24.780976220275345</v>
      </c>
      <c r="BC67" s="47">
        <f>IF(高校!$AW29=0,0,高校!BC29/高校!$AW29*100)</f>
        <v>5.5068836045056324</v>
      </c>
      <c r="BD67" s="47">
        <f>IF(高校!$AW29=0,0,高校!BD29/高校!$AW29*100)</f>
        <v>0.25031289111389238</v>
      </c>
      <c r="BE67" s="47">
        <f>IF(高校!$AW29=0,0,高校!BE29/高校!$AW29*100)</f>
        <v>7.07133917396746</v>
      </c>
      <c r="BF67" s="47">
        <f>IF(高校!$AW29=0,0,高校!BF29/高校!$AW29*100)</f>
        <v>0.43804755944931162</v>
      </c>
    </row>
    <row r="68" spans="1:58" ht="13.95" customHeight="1" x14ac:dyDescent="0.15">
      <c r="A68" s="85"/>
      <c r="B68" s="85"/>
      <c r="C68" s="43" t="s">
        <v>10</v>
      </c>
      <c r="D68" s="34">
        <f>+高校!D30</f>
        <v>1774</v>
      </c>
      <c r="E68" s="34">
        <f>+高校!E30</f>
        <v>1543</v>
      </c>
      <c r="F68" s="49">
        <f>IF(高校!$E30=0,0,高校!F30/高校!$E30*100)</f>
        <v>0.19442644199611148</v>
      </c>
      <c r="G68" s="49">
        <f>IF(高校!$E30=0,0,高校!G30/高校!$E30*100)</f>
        <v>0.84251458198314966</v>
      </c>
      <c r="H68" s="49">
        <f>IF(高校!$E30=0,0,高校!H30/高校!$E30*100)</f>
        <v>1.1017498379779649</v>
      </c>
      <c r="I68" s="49">
        <f>IF(高校!$E30=0,0,高校!I30/高校!$E30*100)</f>
        <v>0.71289695398574204</v>
      </c>
      <c r="J68" s="49">
        <f>IF(高校!$E30=0,0,高校!J30/高校!$E30*100)</f>
        <v>0.38885288399222295</v>
      </c>
      <c r="K68" s="49">
        <f>IF(高校!$E30=0,0,高校!K30/高校!$E30*100)</f>
        <v>0</v>
      </c>
      <c r="L68" s="49">
        <f>IF(高校!$E30=0,0,高校!L30/高校!$E30*100)</f>
        <v>0.19442644199611148</v>
      </c>
      <c r="M68" s="49">
        <f>IF(高校!$E30=0,0,高校!M30/高校!$E30*100)</f>
        <v>2.4627349319507452</v>
      </c>
      <c r="N68" s="49">
        <f>IF(高校!$E30=0,0,高校!N30/高校!$E30*100)</f>
        <v>0.12961762799740764</v>
      </c>
      <c r="O68" s="49">
        <f>IF(高校!$E30=0,0,高校!O30/高校!$E30*100)</f>
        <v>0.25923525599481528</v>
      </c>
      <c r="P68" s="49">
        <f>IF(高校!$E30=0,0,高校!P30/高校!$E30*100)</f>
        <v>0.71289695398574204</v>
      </c>
      <c r="Q68" s="49">
        <f>IF(高校!$E30=0,0,高校!Q30/高校!$E30*100)</f>
        <v>2.7867790019442644</v>
      </c>
      <c r="R68" s="49">
        <f>IF(高校!$E30=0,0,高校!R30/高校!$E30*100)</f>
        <v>0.12961762799740764</v>
      </c>
      <c r="S68" s="49">
        <f>IF(高校!$E30=0,0,高校!S30/高校!$E30*100)</f>
        <v>6.4808813998703821E-2</v>
      </c>
      <c r="T68" s="49">
        <f>IF(高校!$E30=0,0,高校!T30/高校!$E30*100)</f>
        <v>6.1568373298768631</v>
      </c>
      <c r="U68" s="34">
        <f>+高校!U30</f>
        <v>1032</v>
      </c>
      <c r="V68" s="49">
        <f>IF((高校!$U30+高校!$AA30)=0,0,高校!V30/(高校!$U30+高校!$AA30)*100)</f>
        <v>20.205920205920204</v>
      </c>
      <c r="W68" s="49">
        <f>IF((高校!$U30+高校!$AA30)=0,0,高校!W30/(高校!$U30+高校!$AA30)*100)</f>
        <v>9.2664092664092657</v>
      </c>
      <c r="X68" s="49">
        <f>IF((高校!$U30+高校!$AA30)=0,0,高校!X30/(高校!$U30+高校!$AA30)*100)</f>
        <v>20.141570141570142</v>
      </c>
      <c r="Y68" s="49">
        <f>IF((高校!$U30+高校!$AA30)=0,0,高校!Y30/(高校!$U30+高校!$AA30)*100)</f>
        <v>16.795366795366796</v>
      </c>
      <c r="Z68" s="49">
        <f>IF((高校!$U30+高校!$AA30)=0,0,高校!Z30/(高校!$U30+高校!$AA30)*100)</f>
        <v>6.2419562419562418</v>
      </c>
      <c r="AA68" s="49">
        <f>IF((高校!$U30+高校!$AA30)=0,0,高校!AA30/(高校!$U30+高校!$AA30)*100)</f>
        <v>33.590733590733592</v>
      </c>
      <c r="AB68" s="34">
        <f>+高校!AB30</f>
        <v>1527</v>
      </c>
      <c r="AC68" s="49">
        <f>IF(高校!$AB30=0,0,高校!AC30/高校!$AB30*100)</f>
        <v>6.4833005893909625</v>
      </c>
      <c r="AD68" s="49">
        <f>IF(高校!$AB30=0,0,高校!AD30/高校!$AB30*100)</f>
        <v>6.548788474132286E-2</v>
      </c>
      <c r="AE68" s="49">
        <f>IF(高校!$AB30=0,0,高校!AE30/高校!$AB30*100)</f>
        <v>3.3398821218074657</v>
      </c>
      <c r="AF68" s="49">
        <f>IF(高校!$AB30=0,0,高校!AF30/高校!$AB30*100)</f>
        <v>3.2743942370661432</v>
      </c>
      <c r="AG68" s="34" t="str">
        <f>+高校!AG30</f>
        <v>…</v>
      </c>
      <c r="AH68" s="49" t="s">
        <v>19</v>
      </c>
      <c r="AI68" s="34">
        <f>+高校!AI30</f>
        <v>1535</v>
      </c>
      <c r="AJ68" s="48">
        <f>IF(高校!$AI30=0,0,高校!AJ30/高校!$AI30*100)</f>
        <v>5.9283387622149837</v>
      </c>
      <c r="AK68" s="49">
        <f>IF(高校!$AI30=0,0,高校!AK30/高校!$AI30*100)</f>
        <v>7.7524429967426718</v>
      </c>
      <c r="AL68" s="49">
        <f>IF(高校!$AI30=0,0,高校!AL30/高校!$AI30*100)</f>
        <v>6.644951140065146</v>
      </c>
      <c r="AM68" s="49">
        <f>IF(高校!$AI30=0,0,高校!AM30/高校!$AI30*100)</f>
        <v>1.3680781758957654</v>
      </c>
      <c r="AN68" s="49">
        <f>IF(高校!$AI30=0,0,高校!AN30/高校!$AI30*100)</f>
        <v>0.19543973941368079</v>
      </c>
      <c r="AO68" s="34" t="s">
        <v>19</v>
      </c>
      <c r="AP68" s="49">
        <f>IF(高校!$E30=0,0,高校!AP30/高校!$E30*100)</f>
        <v>0</v>
      </c>
      <c r="AQ68" s="49" t="s">
        <v>19</v>
      </c>
      <c r="AR68" s="34" t="str">
        <f>+高校!AR30</f>
        <v>…</v>
      </c>
      <c r="AS68" s="49" t="s">
        <v>19</v>
      </c>
      <c r="AT68" s="34">
        <f>+高校!AT30</f>
        <v>1477</v>
      </c>
      <c r="AU68" s="49">
        <f>IF(高校!$AT30=0,0,高校!AU30/高校!$AT30*100)</f>
        <v>3.7237643872714963</v>
      </c>
      <c r="AV68" s="49">
        <f>IF(高校!$AT30=0,0,高校!AV30/高校!$AT30*100)</f>
        <v>0.81245768449559919</v>
      </c>
      <c r="AW68" s="34">
        <f>+高校!AW30</f>
        <v>1534</v>
      </c>
      <c r="AX68" s="49">
        <f>IF(高校!$AW30=0,0,高校!AX30/高校!$AW30*100)</f>
        <v>20.469361147327252</v>
      </c>
      <c r="AY68" s="49">
        <f>IF(高校!$AW30=0,0,高校!AY30/高校!$AW30*100)</f>
        <v>22.620599739243808</v>
      </c>
      <c r="AZ68" s="49">
        <f>IF(高校!$AW30=0,0,高校!AZ30/高校!$AW30*100)</f>
        <v>19.230769230769234</v>
      </c>
      <c r="BA68" s="49">
        <f>IF(高校!$AW30=0,0,高校!BA30/高校!$AW30*100)</f>
        <v>4.0417209908735332</v>
      </c>
      <c r="BB68" s="49">
        <f>IF(高校!$AW30=0,0,高校!BB30/高校!$AW30*100)</f>
        <v>22.359843546284225</v>
      </c>
      <c r="BC68" s="49">
        <f>IF(高校!$AW30=0,0,高校!BC30/高校!$AW30*100)</f>
        <v>5.8670143415906129</v>
      </c>
      <c r="BD68" s="49">
        <f>IF(高校!$AW30=0,0,高校!BD30/高校!$AW30*100)</f>
        <v>0.19556714471968711</v>
      </c>
      <c r="BE68" s="49">
        <f>IF(高校!$AW30=0,0,高校!BE30/高校!$AW30*100)</f>
        <v>7.7574967405475883</v>
      </c>
      <c r="BF68" s="49">
        <f>IF(高校!$AW30=0,0,高校!BF30/高校!$AW30*100)</f>
        <v>0.32594524119947849</v>
      </c>
    </row>
    <row r="69" spans="1:58" ht="13.95" customHeight="1" x14ac:dyDescent="0.15">
      <c r="A69" s="85"/>
      <c r="B69" s="85"/>
      <c r="C69" s="43" t="s">
        <v>11</v>
      </c>
      <c r="D69" s="34">
        <f>+高校!D31</f>
        <v>1611</v>
      </c>
      <c r="E69" s="34">
        <f>+高校!E31</f>
        <v>1354</v>
      </c>
      <c r="F69" s="49">
        <f>IF(高校!$E31=0,0,高校!F31/高校!$E31*100)</f>
        <v>0.36927621861152138</v>
      </c>
      <c r="G69" s="49">
        <f>IF(高校!$E31=0,0,高校!G31/高校!$E31*100)</f>
        <v>1.3293943870014771</v>
      </c>
      <c r="H69" s="49">
        <f>IF(高校!$E31=0,0,高校!H31/高校!$E31*100)</f>
        <v>1.3293943870014771</v>
      </c>
      <c r="I69" s="49">
        <f>IF(高校!$E31=0,0,高校!I31/高校!$E31*100)</f>
        <v>0.88626292466765144</v>
      </c>
      <c r="J69" s="49">
        <f>IF(高校!$E31=0,0,高校!J31/高校!$E31*100)</f>
        <v>0.36927621861152138</v>
      </c>
      <c r="K69" s="49">
        <f>IF(高校!$E31=0,0,高校!K31/高校!$E31*100)</f>
        <v>7.3855243722304287E-2</v>
      </c>
      <c r="L69" s="49">
        <f>IF(高校!$E31=0,0,高校!L31/高校!$E31*100)</f>
        <v>7.3855243722304287E-2</v>
      </c>
      <c r="M69" s="49">
        <f>IF(高校!$E31=0,0,高校!M31/高校!$E31*100)</f>
        <v>1.6986706056129988</v>
      </c>
      <c r="N69" s="49">
        <f>IF(高校!$E31=0,0,高校!N31/高校!$E31*100)</f>
        <v>7.3855243722304287E-2</v>
      </c>
      <c r="O69" s="49">
        <f>IF(高校!$E31=0,0,高校!O31/高校!$E31*100)</f>
        <v>0.14771048744460857</v>
      </c>
      <c r="P69" s="49">
        <f>IF(高校!$E31=0,0,高校!P31/高校!$E31*100)</f>
        <v>0.8124076809453471</v>
      </c>
      <c r="Q69" s="49">
        <f>IF(高校!$E31=0,0,高校!Q31/高校!$E31*100)</f>
        <v>1.9202363367799113</v>
      </c>
      <c r="R69" s="49">
        <f>IF(高校!$E31=0,0,高校!R31/高校!$E31*100)</f>
        <v>7.3855243722304287E-2</v>
      </c>
      <c r="S69" s="49">
        <f>IF(高校!$E31=0,0,高校!S31/高校!$E31*100)</f>
        <v>0.29542097488921715</v>
      </c>
      <c r="T69" s="49">
        <f>IF(高校!$E31=0,0,高校!T31/高校!$E31*100)</f>
        <v>7.6070901033973417</v>
      </c>
      <c r="U69" s="34">
        <f>+高校!U31</f>
        <v>909</v>
      </c>
      <c r="V69" s="49">
        <f>IF((高校!$U31+高校!$AA31)=0,0,高校!V31/(高校!$U31+高校!$AA31)*100)</f>
        <v>20.96890817064353</v>
      </c>
      <c r="W69" s="49">
        <f>IF((高校!$U31+高校!$AA31)=0,0,高校!W31/(高校!$U31+高校!$AA31)*100)</f>
        <v>11.207519884309471</v>
      </c>
      <c r="X69" s="49">
        <f>IF((高校!$U31+高校!$AA31)=0,0,高校!X31/(高校!$U31+高校!$AA31)*100)</f>
        <v>16.992046276211134</v>
      </c>
      <c r="Y69" s="49">
        <f>IF((高校!$U31+高校!$AA31)=0,0,高校!Y31/(高校!$U31+高校!$AA31)*100)</f>
        <v>16.55820679681851</v>
      </c>
      <c r="Z69" s="49">
        <f>IF((高校!$U31+高校!$AA31)=0,0,高校!Z31/(高校!$U31+高校!$AA31)*100)</f>
        <v>5.6399132321041208</v>
      </c>
      <c r="AA69" s="49">
        <f>IF((高校!$U31+高校!$AA31)=0,0,高校!AA31/(高校!$U31+高校!$AA31)*100)</f>
        <v>34.273318872017356</v>
      </c>
      <c r="AB69" s="34">
        <f>+高校!AB31</f>
        <v>1351</v>
      </c>
      <c r="AC69" s="49">
        <f>IF(高校!$AB31=0,0,高校!AC31/高校!$AB31*100)</f>
        <v>5.7735011102886746</v>
      </c>
      <c r="AD69" s="49">
        <f>IF(高校!$AB31=0,0,高校!AD31/高校!$AB31*100)</f>
        <v>7.4019245003700954E-2</v>
      </c>
      <c r="AE69" s="49">
        <f>IF(高校!$AB31=0,0,高校!AE31/高校!$AB31*100)</f>
        <v>3.2568467801628422</v>
      </c>
      <c r="AF69" s="49">
        <f>IF(高校!$AB31=0,0,高校!AF31/高校!$AB31*100)</f>
        <v>2.5906735751295336</v>
      </c>
      <c r="AG69" s="34">
        <f>+高校!AG31</f>
        <v>1376</v>
      </c>
      <c r="AH69" s="49">
        <f>IF(高校!$AG31=0,0,高校!AH31/高校!$AG31*100)</f>
        <v>0.58139534883720934</v>
      </c>
      <c r="AI69" s="34">
        <f>+高校!AI31</f>
        <v>1332</v>
      </c>
      <c r="AJ69" s="48">
        <f>IF(高校!$AI31=0,0,高校!AJ31/高校!$AI31*100)</f>
        <v>4.4294294294294296</v>
      </c>
      <c r="AK69" s="49">
        <f>IF(高校!$AI31=0,0,高校!AK31/高校!$AI31*100)</f>
        <v>8.7837837837837842</v>
      </c>
      <c r="AL69" s="49">
        <f>IF(高校!$AI31=0,0,高校!AL31/高校!$AI31*100)</f>
        <v>6.681681681681682</v>
      </c>
      <c r="AM69" s="49">
        <f>IF(高校!$AI31=0,0,高校!AM31/高校!$AI31*100)</f>
        <v>2.3273273273273274</v>
      </c>
      <c r="AN69" s="49">
        <f>IF(高校!$AI31=0,0,高校!AN31/高校!$AI31*100)</f>
        <v>7.5075075075075076E-2</v>
      </c>
      <c r="AO69" s="34" t="s">
        <v>19</v>
      </c>
      <c r="AP69" s="49">
        <f>IF(高校!$E31=0,0,高校!AP31/高校!$E31*100)</f>
        <v>0</v>
      </c>
      <c r="AQ69" s="49" t="s">
        <v>19</v>
      </c>
      <c r="AR69" s="34" t="str">
        <f>+高校!AR31</f>
        <v>…</v>
      </c>
      <c r="AS69" s="49" t="s">
        <v>19</v>
      </c>
      <c r="AT69" s="34">
        <f>+高校!AT31</f>
        <v>1294</v>
      </c>
      <c r="AU69" s="49">
        <f>IF(高校!$AT31=0,0,高校!AU31/高校!$AT31*100)</f>
        <v>4.5595054095826892</v>
      </c>
      <c r="AV69" s="49">
        <f>IF(高校!$AT31=0,0,高校!AV31/高校!$AT31*100)</f>
        <v>0.69551777434312212</v>
      </c>
      <c r="AW69" s="34">
        <f>+高校!AW31</f>
        <v>1336</v>
      </c>
      <c r="AX69" s="49">
        <f>IF(高校!$AW31=0,0,高校!AX31/高校!$AW31*100)</f>
        <v>22.155688622754489</v>
      </c>
      <c r="AY69" s="49">
        <f>IF(高校!$AW31=0,0,高校!AY31/高校!$AW31*100)</f>
        <v>24.251497005988025</v>
      </c>
      <c r="AZ69" s="49">
        <f>IF(高校!$AW31=0,0,高校!AZ31/高校!$AW31*100)</f>
        <v>18.263473053892216</v>
      </c>
      <c r="BA69" s="49">
        <f>IF(高校!$AW31=0,0,高校!BA31/高校!$AW31*100)</f>
        <v>4.5658682634730541</v>
      </c>
      <c r="BB69" s="49">
        <f>IF(高校!$AW31=0,0,高校!BB31/高校!$AW31*100)</f>
        <v>28.667664670658681</v>
      </c>
      <c r="BC69" s="49">
        <f>IF(高校!$AW31=0,0,高校!BC31/高校!$AW31*100)</f>
        <v>5.3143712574850301</v>
      </c>
      <c r="BD69" s="49">
        <f>IF(高校!$AW31=0,0,高校!BD31/高校!$AW31*100)</f>
        <v>0.29940119760479045</v>
      </c>
      <c r="BE69" s="49">
        <f>IF(高校!$AW31=0,0,高校!BE31/高校!$AW31*100)</f>
        <v>8.9071856287425142</v>
      </c>
      <c r="BF69" s="49">
        <f>IF(高校!$AW31=0,0,高校!BF31/高校!$AW31*100)</f>
        <v>0.67365269461077848</v>
      </c>
    </row>
    <row r="70" spans="1:58" ht="13.95" customHeight="1" x14ac:dyDescent="0.15">
      <c r="A70" s="85"/>
      <c r="B70" s="85"/>
      <c r="C70" s="35" t="s">
        <v>18</v>
      </c>
      <c r="D70" s="37">
        <f>+高校!D32</f>
        <v>806</v>
      </c>
      <c r="E70" s="37">
        <f>+高校!E32</f>
        <v>620</v>
      </c>
      <c r="F70" s="50">
        <f>IF(高校!$E32=0,0,高校!F32/高校!$E32*100)</f>
        <v>0.4838709677419355</v>
      </c>
      <c r="G70" s="50">
        <f>IF(高校!$E32=0,0,高校!G32/高校!$E32*100)</f>
        <v>1.4516129032258065</v>
      </c>
      <c r="H70" s="50">
        <f>IF(高校!$E32=0,0,高校!H32/高校!$E32*100)</f>
        <v>1.4516129032258065</v>
      </c>
      <c r="I70" s="50">
        <f>IF(高校!$E32=0,0,高校!I32/高校!$E32*100)</f>
        <v>0.4838709677419355</v>
      </c>
      <c r="J70" s="50">
        <f>IF(高校!$E32=0,0,高校!J32/高校!$E32*100)</f>
        <v>0.80645161290322576</v>
      </c>
      <c r="K70" s="50">
        <f>IF(高校!$E32=0,0,高校!K32/高校!$E32*100)</f>
        <v>0.16129032258064516</v>
      </c>
      <c r="L70" s="50">
        <f>IF(高校!$E32=0,0,高校!L32/高校!$E32*100)</f>
        <v>0.16129032258064516</v>
      </c>
      <c r="M70" s="50">
        <f>IF(高校!$E32=0,0,高校!M32/高校!$E32*100)</f>
        <v>2.0967741935483875</v>
      </c>
      <c r="N70" s="49">
        <f>IF(高校!$E32=0,0,高校!N32/高校!$E32*100)</f>
        <v>0</v>
      </c>
      <c r="O70" s="49">
        <f>IF(高校!$E32=0,0,高校!O32/高校!$E32*100)</f>
        <v>0.32258064516129031</v>
      </c>
      <c r="P70" s="49">
        <f>IF(高校!$E32=0,0,高校!P32/高校!$E32*100)</f>
        <v>0.967741935483871</v>
      </c>
      <c r="Q70" s="50">
        <f>IF(高校!$E32=0,0,高校!Q32/高校!$E32*100)</f>
        <v>2.741935483870968</v>
      </c>
      <c r="R70" s="50">
        <f>IF(高校!$E32=0,0,高校!R32/高校!$E32*100)</f>
        <v>0.4838709677419355</v>
      </c>
      <c r="S70" s="49">
        <f>IF(高校!$E32=0,0,高校!S32/高校!$E32*100)</f>
        <v>0</v>
      </c>
      <c r="T70" s="50">
        <f>IF(高校!$E32=0,0,高校!T32/高校!$E32*100)</f>
        <v>11.29032258064516</v>
      </c>
      <c r="U70" s="37">
        <f>+高校!U32</f>
        <v>424</v>
      </c>
      <c r="V70" s="50">
        <f>IF((高校!$U32+高校!$AA32)=0,0,高校!V32/(高校!$U32+高校!$AA32)*100)</f>
        <v>19.847328244274809</v>
      </c>
      <c r="W70" s="50">
        <f>IF((高校!$U32+高校!$AA32)=0,0,高校!W32/(高校!$U32+高校!$AA32)*100)</f>
        <v>10.534351145038167</v>
      </c>
      <c r="X70" s="50">
        <f>IF((高校!$U32+高校!$AA32)=0,0,高校!X32/(高校!$U32+高校!$AA32)*100)</f>
        <v>16.946564885496183</v>
      </c>
      <c r="Y70" s="50">
        <f>IF((高校!$U32+高校!$AA32)=0,0,高校!Y32/(高校!$U32+高校!$AA32)*100)</f>
        <v>17.404580152671755</v>
      </c>
      <c r="Z70" s="50">
        <f>IF((高校!$U32+高校!$AA32)=0,0,高校!Z32/(高校!$U32+高校!$AA32)*100)</f>
        <v>7.1755725190839694</v>
      </c>
      <c r="AA70" s="50">
        <f>IF((高校!$U32+高校!$AA32)=0,0,高校!AA32/(高校!$U32+高校!$AA32)*100)</f>
        <v>35.267175572519079</v>
      </c>
      <c r="AB70" s="37">
        <f>+高校!AB32</f>
        <v>615</v>
      </c>
      <c r="AC70" s="50">
        <f>IF(高校!$AB32=0,0,高校!AC32/高校!$AB32*100)</f>
        <v>4.7154471544715451</v>
      </c>
      <c r="AD70" s="50">
        <f>IF(高校!$AB32=0,0,高校!AD32/高校!$AB32*100)</f>
        <v>0.16260162601626016</v>
      </c>
      <c r="AE70" s="50">
        <f>IF(高校!$AB32=0,0,高校!AE32/高校!$AB32*100)</f>
        <v>2.7642276422764227</v>
      </c>
      <c r="AF70" s="50">
        <f>IF(高校!$AB32=0,0,高校!AF32/高校!$AB32*100)</f>
        <v>1.9512195121951219</v>
      </c>
      <c r="AG70" s="37" t="str">
        <f>+高校!AG32</f>
        <v>…</v>
      </c>
      <c r="AH70" s="49" t="s">
        <v>19</v>
      </c>
      <c r="AI70" s="37">
        <f>+高校!AI32</f>
        <v>622</v>
      </c>
      <c r="AJ70" s="50">
        <f>IF(高校!$AI32=0,0,高校!AJ32/高校!$AI32*100)</f>
        <v>4.019292604501608</v>
      </c>
      <c r="AK70" s="49">
        <f>IF(高校!$AI32=0,0,高校!AK32/高校!$AI32*100)</f>
        <v>7.395498392282958</v>
      </c>
      <c r="AL70" s="50">
        <f>IF(高校!$AI32=0,0,高校!AL32/高校!$AI32*100)</f>
        <v>6.270096463022508</v>
      </c>
      <c r="AM70" s="50">
        <f>IF(高校!$AI32=0,0,高校!AM32/高校!$AI32*100)</f>
        <v>1.1254019292604502</v>
      </c>
      <c r="AN70" s="50">
        <f>IF(高校!$AI32=0,0,高校!AN32/高校!$AI32*100)</f>
        <v>0</v>
      </c>
      <c r="AO70" s="34" t="str">
        <f>+高校!AO32</f>
        <v>…</v>
      </c>
      <c r="AP70" s="49">
        <f>IF(高校!$E32=0,0,高校!AP32/高校!$E32*100)</f>
        <v>0</v>
      </c>
      <c r="AQ70" s="49" t="s">
        <v>19</v>
      </c>
      <c r="AR70" s="34" t="str">
        <f>+高校!AR32</f>
        <v>…</v>
      </c>
      <c r="AS70" s="49" t="s">
        <v>19</v>
      </c>
      <c r="AT70" s="37">
        <f>+高校!AT32</f>
        <v>589</v>
      </c>
      <c r="AU70" s="50">
        <f>IF(高校!$AT32=0,0,高校!AU32/高校!$AT32*100)</f>
        <v>4.2444821731748723</v>
      </c>
      <c r="AV70" s="50">
        <f>IF(高校!$AT32=0,0,高校!AV32/高校!$AT32*100)</f>
        <v>0.84889643463497455</v>
      </c>
      <c r="AW70" s="37">
        <f>+高校!AW32</f>
        <v>627</v>
      </c>
      <c r="AX70" s="50">
        <f>IF(高校!$AW32=0,0,高校!AX32/高校!$AW32*100)</f>
        <v>24.720893141945773</v>
      </c>
      <c r="AY70" s="50">
        <f>IF(高校!$AW32=0,0,高校!AY32/高校!$AW32*100)</f>
        <v>26.315789473684209</v>
      </c>
      <c r="AZ70" s="50">
        <f>IF(高校!$AW32=0,0,高校!AZ32/高校!$AW32*100)</f>
        <v>18.341307814992025</v>
      </c>
      <c r="BA70" s="50">
        <f>IF(高校!$AW32=0,0,高校!BA32/高校!$AW32*100)</f>
        <v>5.2631578947368416</v>
      </c>
      <c r="BB70" s="50">
        <f>IF(高校!$AW32=0,0,高校!BB32/高校!$AW32*100)</f>
        <v>25.837320574162682</v>
      </c>
      <c r="BC70" s="50">
        <f>IF(高校!$AW32=0,0,高校!BC32/高校!$AW32*100)</f>
        <v>7.9744816586921852</v>
      </c>
      <c r="BD70" s="50">
        <f>IF(高校!$AW32=0,0,高校!BD32/高校!$AW32*100)</f>
        <v>0.4784688995215311</v>
      </c>
      <c r="BE70" s="49">
        <f>IF(高校!$AW32=0,0,高校!BE32/高校!$AW32*100)</f>
        <v>9.7288676236044669</v>
      </c>
      <c r="BF70" s="50">
        <f>IF(高校!$AW32=0,0,高校!BF32/高校!$AW32*100)</f>
        <v>0.79744816586921841</v>
      </c>
    </row>
    <row r="71" spans="1:58" ht="13.95" customHeight="1" x14ac:dyDescent="0.15">
      <c r="A71" s="85"/>
      <c r="B71" s="86"/>
      <c r="C71" s="45" t="s">
        <v>12</v>
      </c>
      <c r="D71" s="38">
        <f>+高校!D33</f>
        <v>5935</v>
      </c>
      <c r="E71" s="38">
        <f>+高校!E33</f>
        <v>5122</v>
      </c>
      <c r="F71" s="52">
        <f>IF(高校!$E33=0,0,高校!F33/高校!$E33*100)</f>
        <v>0.35142522452167124</v>
      </c>
      <c r="G71" s="52">
        <f>IF(高校!$E33=0,0,高校!G33/高校!$E33*100)</f>
        <v>1.1714174150722374</v>
      </c>
      <c r="H71" s="52">
        <f>IF(高校!$E33=0,0,高校!H33/高校!$E33*100)</f>
        <v>1.5228426395939088</v>
      </c>
      <c r="I71" s="52">
        <f>IF(高校!$E33=0,0,高校!I33/高校!$E33*100)</f>
        <v>0.81999219055056627</v>
      </c>
      <c r="J71" s="52">
        <f>IF(高校!$E33=0,0,高校!J33/高校!$E33*100)</f>
        <v>0.64427957828973059</v>
      </c>
      <c r="K71" s="52">
        <f>IF(高校!$E33=0,0,高校!K33/高校!$E33*100)</f>
        <v>5.8570870753611864E-2</v>
      </c>
      <c r="L71" s="52">
        <f>IF(高校!$E33=0,0,高校!L33/高校!$E33*100)</f>
        <v>0.11714174150722373</v>
      </c>
      <c r="M71" s="52">
        <f>IF(高校!$E33=0,0,高校!M33/高校!$E33*100)</f>
        <v>2.1280749707145645</v>
      </c>
      <c r="N71" s="48">
        <f>IF(高校!$E33=0,0,高校!N33/高校!$E33*100)</f>
        <v>5.8570870753611864E-2</v>
      </c>
      <c r="O71" s="48">
        <f>IF(高校!$E33=0,0,高校!O33/高校!$E33*100)</f>
        <v>0.21475985942991019</v>
      </c>
      <c r="P71" s="48">
        <f>IF(高校!$E33=0,0,高校!P33/高校!$E33*100)</f>
        <v>1.015228426395939</v>
      </c>
      <c r="Q71" s="52">
        <f>IF(高校!$E33=0,0,高校!Q33/高校!$E33*100)</f>
        <v>2.3037875829754002</v>
      </c>
      <c r="R71" s="52">
        <f>IF(高校!$E33=0,0,高校!R33/高校!$E33*100)</f>
        <v>0.21475985942991019</v>
      </c>
      <c r="S71" s="48">
        <f>IF(高校!$E33=0,0,高校!S33/高校!$E33*100)</f>
        <v>0.15618898867629832</v>
      </c>
      <c r="T71" s="52">
        <f>IF(高校!$E33=0,0,高校!T33/高校!$E33*100)</f>
        <v>7.7704021866458417</v>
      </c>
      <c r="U71" s="38">
        <f>+高校!U33</f>
        <v>3471</v>
      </c>
      <c r="V71" s="52">
        <f>IF((高校!$U33+高校!$AA33)=0,0,高校!V33/(高校!$U33+高校!$AA33)*100)</f>
        <v>20.942307692307693</v>
      </c>
      <c r="W71" s="52">
        <f>IF((高校!$U33+高校!$AA33)=0,0,高校!W33/(高校!$U33+高校!$AA33)*100)</f>
        <v>10.51923076923077</v>
      </c>
      <c r="X71" s="52">
        <f>IF((高校!$U33+高校!$AA33)=0,0,高校!X33/(高校!$U33+高校!$AA33)*100)</f>
        <v>18.019230769230766</v>
      </c>
      <c r="Y71" s="52">
        <f>IF((高校!$U33+高校!$AA33)=0,0,高校!Y33/(高校!$U33+高校!$AA33)*100)</f>
        <v>17.26923076923077</v>
      </c>
      <c r="Z71" s="52">
        <f>IF((高校!$U33+高校!$AA33)=0,0,高校!Z33/(高校!$U33+高校!$AA33)*100)</f>
        <v>6.3653846153846159</v>
      </c>
      <c r="AA71" s="52">
        <f>IF((高校!$U33+高校!$AA33)=0,0,高校!AA33/(高校!$U33+高校!$AA33)*100)</f>
        <v>33.25</v>
      </c>
      <c r="AB71" s="38">
        <f>+高校!AB33</f>
        <v>5092</v>
      </c>
      <c r="AC71" s="52">
        <f>IF(高校!$AB33=0,0,高校!AC33/高校!$AB33*100)</f>
        <v>5.930871956009427</v>
      </c>
      <c r="AD71" s="52">
        <f>IF(高校!$AB33=0,0,高校!AD33/高校!$AB33*100)</f>
        <v>9.819324430479183E-2</v>
      </c>
      <c r="AE71" s="52">
        <f>IF(高校!$AB33=0,0,高校!AE33/高校!$AB33*100)</f>
        <v>3.4171249018067553</v>
      </c>
      <c r="AF71" s="52">
        <f>IF(高校!$AB33=0,0,高校!AF33/高校!$AB33*100)</f>
        <v>2.6512175962293796</v>
      </c>
      <c r="AG71" s="38">
        <f>+高校!AG33</f>
        <v>2977</v>
      </c>
      <c r="AH71" s="49">
        <f>IF(高校!$AG33=0,0,高校!AH33/高校!$AG33*100)</f>
        <v>0.53745381256298286</v>
      </c>
      <c r="AI71" s="38">
        <f>+高校!AI33</f>
        <v>5091</v>
      </c>
      <c r="AJ71" s="52">
        <f>IF(高校!$AI33=0,0,高校!AJ33/高校!$AI33*100)</f>
        <v>4.9302691023374585</v>
      </c>
      <c r="AK71" s="48">
        <f>IF(高校!$AI33=0,0,高校!AK33/高校!$AI33*100)</f>
        <v>7.9552150854449026</v>
      </c>
      <c r="AL71" s="52">
        <f>IF(高校!$AI33=0,0,高校!AL33/高校!$AI33*100)</f>
        <v>6.4034570811235509</v>
      </c>
      <c r="AM71" s="52">
        <f>IF(高校!$AI33=0,0,高校!AM33/高校!$AI33*100)</f>
        <v>1.7088980553918678</v>
      </c>
      <c r="AN71" s="52">
        <f>IF(高校!$AI33=0,0,高校!AN33/高校!$AI33*100)</f>
        <v>0.11785503830288745</v>
      </c>
      <c r="AO71" s="38">
        <f>+高校!AO33</f>
        <v>1657</v>
      </c>
      <c r="AP71" s="52">
        <f>IF(高校!$E33=0,0,高校!AP33/高校!$E33*100)</f>
        <v>0</v>
      </c>
      <c r="AQ71" s="52">
        <f>IF(高校!$AO33=0,0,高校!AQ33/高校!$AO33*100)</f>
        <v>0.18105009052504525</v>
      </c>
      <c r="AR71" s="38">
        <f>+高校!AR33</f>
        <v>1664</v>
      </c>
      <c r="AS71" s="52">
        <f>IF(高校!$AR33=0,0,高校!AS33/高校!$AR33*100)</f>
        <v>3.1850961538461537</v>
      </c>
      <c r="AT71" s="38">
        <f>+高校!AT33</f>
        <v>4931</v>
      </c>
      <c r="AU71" s="52">
        <f>IF(高校!$AT33=0,0,高校!AU33/高校!$AT33*100)</f>
        <v>4.7657675927803691</v>
      </c>
      <c r="AV71" s="52">
        <f>IF(高校!$AT33=0,0,高校!AV33/高校!$AT33*100)</f>
        <v>0.75035489758669638</v>
      </c>
      <c r="AW71" s="38">
        <f>+高校!AW33</f>
        <v>5095</v>
      </c>
      <c r="AX71" s="52">
        <f>IF(高校!$AW33=0,0,高校!AX33/高校!$AW33*100)</f>
        <v>21.452404317958784</v>
      </c>
      <c r="AY71" s="52">
        <f>IF(高校!$AW33=0,0,高校!AY33/高校!$AW33*100)</f>
        <v>22.845927379784104</v>
      </c>
      <c r="AZ71" s="52">
        <f>IF(高校!$AW33=0,0,高校!AZ33/高校!$AW33*100)</f>
        <v>17.860647693817469</v>
      </c>
      <c r="BA71" s="52">
        <f>IF(高校!$AW33=0,0,高校!BA33/高校!$AW33*100)</f>
        <v>4.6319921491658489</v>
      </c>
      <c r="BB71" s="52">
        <f>IF(高校!$AW33=0,0,高校!BB33/高校!$AW33*100)</f>
        <v>25.201177625122668</v>
      </c>
      <c r="BC71" s="52">
        <f>IF(高校!$AW33=0,0,高校!BC33/高校!$AW33*100)</f>
        <v>5.8684985279685966</v>
      </c>
      <c r="BD71" s="52">
        <f>IF(高校!$AW33=0,0,高校!BD33/高校!$AW33*100)</f>
        <v>0.27477919528949951</v>
      </c>
      <c r="BE71" s="48">
        <f>IF(高校!$AW33=0,0,高校!BE33/高校!$AW33*100)</f>
        <v>8.0863591756624142</v>
      </c>
      <c r="BF71" s="52">
        <f>IF(高校!$AW33=0,0,高校!BF33/高校!$AW33*100)</f>
        <v>0.51030421982335628</v>
      </c>
    </row>
    <row r="72" spans="1:58" ht="13.95" customHeight="1" x14ac:dyDescent="0.15">
      <c r="A72" s="85"/>
      <c r="B72" s="84" t="s">
        <v>16</v>
      </c>
      <c r="C72" s="42" t="s">
        <v>9</v>
      </c>
      <c r="D72" s="31">
        <f>+高校!D34</f>
        <v>1969</v>
      </c>
      <c r="E72" s="31">
        <f>+高校!E34</f>
        <v>1797</v>
      </c>
      <c r="F72" s="47">
        <f>IF(高校!$E34=0,0,高校!F34/高校!$E34*100)</f>
        <v>0.333889816360601</v>
      </c>
      <c r="G72" s="47">
        <f>IF(高校!$E34=0,0,高校!G34/高校!$E34*100)</f>
        <v>0.38953811908736785</v>
      </c>
      <c r="H72" s="47">
        <f>IF(高校!$E34=0,0,高校!H34/高校!$E34*100)</f>
        <v>1.4468558708959376</v>
      </c>
      <c r="I72" s="47">
        <f>IF(高校!$E34=0,0,高校!I34/高校!$E34*100)</f>
        <v>1.1686143572621035</v>
      </c>
      <c r="J72" s="47">
        <f>IF(高校!$E34=0,0,高校!J34/高校!$E34*100)</f>
        <v>5.5648302726766838E-2</v>
      </c>
      <c r="K72" s="47">
        <f>IF(高校!$E34=0,0,高校!K34/高校!$E34*100)</f>
        <v>0.27824151363383415</v>
      </c>
      <c r="L72" s="47">
        <f>IF(高校!$E34=0,0,高校!L34/高校!$E34*100)</f>
        <v>0</v>
      </c>
      <c r="M72" s="47">
        <f>IF(高校!$E34=0,0,高校!M34/高校!$E34*100)</f>
        <v>1.3912075681691707</v>
      </c>
      <c r="N72" s="47">
        <f>IF(高校!$E34=0,0,高校!N34/高校!$E34*100)</f>
        <v>5.5648302726766838E-2</v>
      </c>
      <c r="O72" s="47">
        <f>IF(高校!$E34=0,0,高校!O34/高校!$E34*100)</f>
        <v>5.5648302726766838E-2</v>
      </c>
      <c r="P72" s="47">
        <f>IF(高校!$E34=0,0,高校!P34/高校!$E34*100)</f>
        <v>1.4468558708959376</v>
      </c>
      <c r="Q72" s="47">
        <f>IF(高校!$E34=0,0,高校!Q34/高校!$E34*100)</f>
        <v>1.4468558708959376</v>
      </c>
      <c r="R72" s="47">
        <f>IF(高校!$E34=0,0,高校!R34/高校!$E34*100)</f>
        <v>0.11129660545353368</v>
      </c>
      <c r="S72" s="47">
        <f>IF(高校!$E34=0,0,高校!S34/高校!$E34*100)</f>
        <v>0.1669449081803005</v>
      </c>
      <c r="T72" s="47">
        <f>IF(高校!$E34=0,0,高校!T34/高校!$E34*100)</f>
        <v>9.1263216471897621</v>
      </c>
      <c r="U72" s="31">
        <f>+高校!U34</f>
        <v>1035</v>
      </c>
      <c r="V72" s="47">
        <f>IF((高校!$U34+高校!$AA34)=0,0,高校!V34/(高校!$U34+高校!$AA34)*100)</f>
        <v>18.600777345918935</v>
      </c>
      <c r="W72" s="47">
        <f>IF((高校!$U34+高校!$AA34)=0,0,高校!W34/(高校!$U34+高校!$AA34)*100)</f>
        <v>9.1615769017212667</v>
      </c>
      <c r="X72" s="47">
        <f>IF((高校!$U34+高校!$AA34)=0,0,高校!X34/(高校!$U34+高校!$AA34)*100)</f>
        <v>13.381454747362575</v>
      </c>
      <c r="Y72" s="47">
        <f>IF((高校!$U34+高校!$AA34)=0,0,高校!Y34/(高校!$U34+高校!$AA34)*100)</f>
        <v>16.324264297612437</v>
      </c>
      <c r="Z72" s="47">
        <f>IF((高校!$U34+高校!$AA34)=0,0,高校!Z34/(高校!$U34+高校!$AA34)*100)</f>
        <v>6.440866185452526</v>
      </c>
      <c r="AA72" s="47">
        <f>IF((高校!$U34+高校!$AA34)=0,0,高校!AA34/(高校!$U34+高校!$AA34)*100)</f>
        <v>42.531926707384784</v>
      </c>
      <c r="AB72" s="31">
        <f>+高校!AB34</f>
        <v>1793</v>
      </c>
      <c r="AC72" s="47">
        <f>IF(高校!$AB34=0,0,高校!AC34/高校!$AB34*100)</f>
        <v>4.9637479085331844</v>
      </c>
      <c r="AD72" s="47">
        <f>IF(高校!$AB34=0,0,高校!AD34/高校!$AB34*100)</f>
        <v>5.5772448410485224E-2</v>
      </c>
      <c r="AE72" s="47">
        <f>IF(高校!$AB34=0,0,高校!AE34/高校!$AB34*100)</f>
        <v>2.2866703848298942</v>
      </c>
      <c r="AF72" s="47">
        <f>IF(高校!$AB34=0,0,高校!AF34/高校!$AB34*100)</f>
        <v>2.7328499721137756</v>
      </c>
      <c r="AG72" s="31">
        <f>+高校!AG34</f>
        <v>1803</v>
      </c>
      <c r="AH72" s="47">
        <f>IF(高校!$AG34=0,0,高校!AH34/高校!$AG34*100)</f>
        <v>0.55463117027176934</v>
      </c>
      <c r="AI72" s="31">
        <f>+高校!AI34</f>
        <v>1787</v>
      </c>
      <c r="AJ72" s="47">
        <f>IF(高校!$AI34=0,0,高校!AJ34/高校!$AI34*100)</f>
        <v>3.4695019585898148</v>
      </c>
      <c r="AK72" s="47">
        <f>IF(高校!$AI34=0,0,高校!AK34/高校!$AI34*100)</f>
        <v>4.9244543928371574</v>
      </c>
      <c r="AL72" s="47">
        <f>IF(高校!$AI34=0,0,高校!AL34/高校!$AI34*100)</f>
        <v>3.8612199216564074</v>
      </c>
      <c r="AM72" s="47">
        <f>IF(高校!$AI34=0,0,高校!AM34/高校!$AI34*100)</f>
        <v>1.1751538891997761</v>
      </c>
      <c r="AN72" s="47">
        <f>IF(高校!$AI34=0,0,高校!AN34/高校!$AI34*100)</f>
        <v>0.16787912702853947</v>
      </c>
      <c r="AO72" s="31">
        <f>+高校!AO34</f>
        <v>1778</v>
      </c>
      <c r="AP72" s="51">
        <f>IF(高校!$E34=0,0,高校!AP34/高校!$E34*100)</f>
        <v>0</v>
      </c>
      <c r="AQ72" s="47">
        <f>IF(高校!$AO34=0,0,高校!AQ34/高校!$AO34*100)</f>
        <v>5.6242969628796408E-2</v>
      </c>
      <c r="AR72" s="31">
        <f>+高校!AR34</f>
        <v>1786</v>
      </c>
      <c r="AS72" s="47">
        <f>IF(高校!$AR34=0,0,高校!AS34/高校!$AR34*100)</f>
        <v>1.6797312430011198</v>
      </c>
      <c r="AT72" s="31">
        <f>+高校!AT34</f>
        <v>1682</v>
      </c>
      <c r="AU72" s="47">
        <f>IF(高校!$AT34=0,0,高校!AU34/高校!$AT34*100)</f>
        <v>3.7455410225921519</v>
      </c>
      <c r="AV72" s="47">
        <f>IF(高校!$AT34=0,0,高校!AV34/高校!$AT34*100)</f>
        <v>0.23781212841854932</v>
      </c>
      <c r="AW72" s="31">
        <f>+高校!AW34</f>
        <v>1792</v>
      </c>
      <c r="AX72" s="47">
        <f>IF(高校!$AW34=0,0,高校!AX34/高校!$AW34*100)</f>
        <v>21.651785714285715</v>
      </c>
      <c r="AY72" s="47">
        <f>IF(高校!$AW34=0,0,高校!AY34/高校!$AW34*100)</f>
        <v>20.647321428571427</v>
      </c>
      <c r="AZ72" s="47">
        <f>IF(高校!$AW34=0,0,高校!AZ34/高校!$AW34*100)</f>
        <v>19.363839285714285</v>
      </c>
      <c r="BA72" s="47">
        <f>IF(高校!$AW34=0,0,高校!BA34/高校!$AW34*100)</f>
        <v>2.4553571428571428</v>
      </c>
      <c r="BB72" s="47">
        <f>IF(高校!$AW34=0,0,高校!BB34/高校!$AW34*100)</f>
        <v>18.415178571428573</v>
      </c>
      <c r="BC72" s="47">
        <f>IF(高校!$AW34=0,0,高校!BC34/高校!$AW34*100)</f>
        <v>6.1383928571428568</v>
      </c>
      <c r="BD72" s="47">
        <f>IF(高校!$AW34=0,0,高校!BD34/高校!$AW34*100)</f>
        <v>0.4464285714285714</v>
      </c>
      <c r="BE72" s="47">
        <f>IF(高校!$AW34=0,0,高校!BE34/高校!$AW34*100)</f>
        <v>4.7433035714285712</v>
      </c>
      <c r="BF72" s="47">
        <f>IF(高校!$AW34=0,0,高校!BF34/高校!$AW34*100)</f>
        <v>0.390625</v>
      </c>
    </row>
    <row r="73" spans="1:58" ht="13.95" customHeight="1" x14ac:dyDescent="0.15">
      <c r="A73" s="85"/>
      <c r="B73" s="85"/>
      <c r="C73" s="43" t="s">
        <v>10</v>
      </c>
      <c r="D73" s="34">
        <f>+高校!D35</f>
        <v>1865</v>
      </c>
      <c r="E73" s="34">
        <f>+高校!E35</f>
        <v>1622</v>
      </c>
      <c r="F73" s="49">
        <f>IF(高校!$E35=0,0,高校!F35/高校!$E35*100)</f>
        <v>6.1652281134401972E-2</v>
      </c>
      <c r="G73" s="49">
        <f>IF(高校!$E35=0,0,高校!G35/高校!$E35*100)</f>
        <v>0.12330456226880394</v>
      </c>
      <c r="H73" s="49">
        <f>IF(高校!$E35=0,0,高校!H35/高校!$E35*100)</f>
        <v>0.98643649815043155</v>
      </c>
      <c r="I73" s="49">
        <f>IF(高校!$E35=0,0,高校!I35/高校!$E35*100)</f>
        <v>0.8014796547472256</v>
      </c>
      <c r="J73" s="49">
        <f>IF(高校!$E35=0,0,高校!J35/高校!$E35*100)</f>
        <v>6.1652281134401972E-2</v>
      </c>
      <c r="K73" s="49">
        <f>IF(高校!$E35=0,0,高校!K35/高校!$E35*100)</f>
        <v>0.12330456226880394</v>
      </c>
      <c r="L73" s="49">
        <f>IF(高校!$E35=0,0,高校!L35/高校!$E35*100)</f>
        <v>0</v>
      </c>
      <c r="M73" s="49">
        <f>IF(高校!$E35=0,0,高校!M35/高校!$E35*100)</f>
        <v>1.726263871763255</v>
      </c>
      <c r="N73" s="49">
        <f>IF(高校!$E35=0,0,高校!N35/高校!$E35*100)</f>
        <v>6.1652281134401972E-2</v>
      </c>
      <c r="O73" s="49">
        <f>IF(高校!$E35=0,0,高校!O35/高校!$E35*100)</f>
        <v>0.12330456226880394</v>
      </c>
      <c r="P73" s="49">
        <f>IF(高校!$E35=0,0,高校!P35/高校!$E35*100)</f>
        <v>0.61652281134401976</v>
      </c>
      <c r="Q73" s="49">
        <f>IF(高校!$E35=0,0,高校!Q35/高校!$E35*100)</f>
        <v>1.9112207151664611</v>
      </c>
      <c r="R73" s="49">
        <f>IF(高校!$E35=0,0,高校!R35/高校!$E35*100)</f>
        <v>0.12330456226880394</v>
      </c>
      <c r="S73" s="49">
        <f>IF(高校!$E35=0,0,高校!S35/高校!$E35*100)</f>
        <v>0.24660912453760789</v>
      </c>
      <c r="T73" s="49">
        <f>IF(高校!$E35=0,0,高校!T35/高校!$E35*100)</f>
        <v>7.5832305795314427</v>
      </c>
      <c r="U73" s="34">
        <f>+高校!U35</f>
        <v>910</v>
      </c>
      <c r="V73" s="49">
        <f>IF((高校!$U35+高校!$AA35)=0,0,高校!V35/(高校!$U35+高校!$AA35)*100)</f>
        <v>19.089207735495943</v>
      </c>
      <c r="W73" s="49">
        <f>IF((高校!$U35+高校!$AA35)=0,0,高校!W35/(高校!$U35+高校!$AA35)*100)</f>
        <v>9.4822208359326261</v>
      </c>
      <c r="X73" s="49">
        <f>IF((高校!$U35+高校!$AA35)=0,0,高校!X35/(高校!$U35+高校!$AA35)*100)</f>
        <v>13.973799126637553</v>
      </c>
      <c r="Y73" s="49">
        <f>IF((高校!$U35+高校!$AA35)=0,0,高校!Y35/(高校!$U35+高校!$AA35)*100)</f>
        <v>14.223331253898937</v>
      </c>
      <c r="Z73" s="49">
        <f>IF((高校!$U35+高校!$AA35)=0,0,高校!Z35/(高校!$U35+高校!$AA35)*100)</f>
        <v>5.552089831565814</v>
      </c>
      <c r="AA73" s="49">
        <f>IF((高校!$U35+高校!$AA35)=0,0,高校!AA35/(高校!$U35+高校!$AA35)*100)</f>
        <v>43.231441048034938</v>
      </c>
      <c r="AB73" s="34">
        <f>+高校!AB35</f>
        <v>1591</v>
      </c>
      <c r="AC73" s="49">
        <f>IF(高校!$AB35=0,0,高校!AC35/高校!$AB35*100)</f>
        <v>3.7712130735386546</v>
      </c>
      <c r="AD73" s="49">
        <f>IF(高校!$AB35=0,0,高校!AD35/高校!$AB35*100)</f>
        <v>0</v>
      </c>
      <c r="AE73" s="49">
        <f>IF(高校!$AB35=0,0,高校!AE35/高校!$AB35*100)</f>
        <v>1.6341923318667504</v>
      </c>
      <c r="AF73" s="49">
        <f>IF(高校!$AB35=0,0,高校!AF35/高校!$AB35*100)</f>
        <v>2.1370207416719045</v>
      </c>
      <c r="AG73" s="34" t="str">
        <f>+高校!AG35</f>
        <v>…</v>
      </c>
      <c r="AH73" s="49" t="s">
        <v>19</v>
      </c>
      <c r="AI73" s="34">
        <f>+高校!AI35</f>
        <v>1598</v>
      </c>
      <c r="AJ73" s="49">
        <f>IF(高校!$AI35=0,0,高校!AJ35/高校!$AI35*100)</f>
        <v>3.5669586983729662</v>
      </c>
      <c r="AK73" s="49">
        <f>IF(高校!$AI35=0,0,高校!AK35/高校!$AI35*100)</f>
        <v>5.5694618272841048</v>
      </c>
      <c r="AL73" s="49">
        <f>IF(高校!$AI35=0,0,高校!AL35/高校!$AI35*100)</f>
        <v>4.4430538172715899</v>
      </c>
      <c r="AM73" s="49">
        <f>IF(高校!$AI35=0,0,高校!AM35/高校!$AI35*100)</f>
        <v>1.1264080100125156</v>
      </c>
      <c r="AN73" s="49">
        <f>IF(高校!$AI35=0,0,高校!AN35/高校!$AI35*100)</f>
        <v>0.12515644555694619</v>
      </c>
      <c r="AO73" s="34" t="s">
        <v>19</v>
      </c>
      <c r="AP73" s="49">
        <f>IF(高校!$E35=0,0,高校!AP35/高校!$E35*100)</f>
        <v>0</v>
      </c>
      <c r="AQ73" s="49" t="s">
        <v>19</v>
      </c>
      <c r="AR73" s="34" t="str">
        <f>+高校!AR35</f>
        <v>…</v>
      </c>
      <c r="AS73" s="49" t="s">
        <v>19</v>
      </c>
      <c r="AT73" s="34">
        <f>+高校!AT35</f>
        <v>1481</v>
      </c>
      <c r="AU73" s="49">
        <f>IF(高校!$AT35=0,0,高校!AU35/高校!$AT35*100)</f>
        <v>4.9291019581363944</v>
      </c>
      <c r="AV73" s="49">
        <f>IF(高校!$AT35=0,0,高校!AV35/高校!$AT35*100)</f>
        <v>0.40513166779203241</v>
      </c>
      <c r="AW73" s="34">
        <f>+高校!AW35</f>
        <v>1605</v>
      </c>
      <c r="AX73" s="49">
        <f>IF(高校!$AW35=0,0,高校!AX35/高校!$AW35*100)</f>
        <v>24.859813084112151</v>
      </c>
      <c r="AY73" s="49">
        <f>IF(高校!$AW35=0,0,高校!AY35/高校!$AW35*100)</f>
        <v>22.92834890965732</v>
      </c>
      <c r="AZ73" s="49">
        <f>IF(高校!$AW35=0,0,高校!AZ35/高校!$AW35*100)</f>
        <v>19.875389408099689</v>
      </c>
      <c r="BA73" s="49">
        <f>IF(高校!$AW35=0,0,高校!BA35/高校!$AW35*100)</f>
        <v>2.4299065420560746</v>
      </c>
      <c r="BB73" s="49">
        <f>IF(高校!$AW35=0,0,高校!BB35/高校!$AW35*100)</f>
        <v>21.619937694704049</v>
      </c>
      <c r="BC73" s="49">
        <f>IF(高校!$AW35=0,0,高校!BC35/高校!$AW35*100)</f>
        <v>7.2274143302180685</v>
      </c>
      <c r="BD73" s="49">
        <f>IF(高校!$AW35=0,0,高校!BD35/高校!$AW35*100)</f>
        <v>0.3115264797507788</v>
      </c>
      <c r="BE73" s="49">
        <f>IF(高校!$AW35=0,0,高校!BE35/高校!$AW35*100)</f>
        <v>5.1713395638629285</v>
      </c>
      <c r="BF73" s="49">
        <f>IF(高校!$AW35=0,0,高校!BF35/高校!$AW35*100)</f>
        <v>0.3115264797507788</v>
      </c>
    </row>
    <row r="74" spans="1:58" ht="13.95" customHeight="1" x14ac:dyDescent="0.15">
      <c r="A74" s="85"/>
      <c r="B74" s="85"/>
      <c r="C74" s="43" t="s">
        <v>11</v>
      </c>
      <c r="D74" s="34">
        <f>+高校!D36</f>
        <v>1564</v>
      </c>
      <c r="E74" s="34">
        <f>+高校!E36</f>
        <v>1303</v>
      </c>
      <c r="F74" s="49">
        <f>IF(高校!$E36=0,0,高校!F36/高校!$E36*100)</f>
        <v>7.6745970836531077E-2</v>
      </c>
      <c r="G74" s="49">
        <f>IF(高校!$E36=0,0,高校!G36/高校!$E36*100)</f>
        <v>0.38372985418265537</v>
      </c>
      <c r="H74" s="49">
        <f>IF(高校!$E36=0,0,高校!H36/高校!$E36*100)</f>
        <v>0.9976976208749041</v>
      </c>
      <c r="I74" s="49">
        <f>IF(高校!$E36=0,0,高校!I36/高校!$E36*100)</f>
        <v>0.92095165003837298</v>
      </c>
      <c r="J74" s="49">
        <f>IF(高校!$E36=0,0,高校!J36/高校!$E36*100)</f>
        <v>0</v>
      </c>
      <c r="K74" s="49">
        <f>IF(高校!$E36=0,0,高校!K36/高校!$E36*100)</f>
        <v>7.6745970836531077E-2</v>
      </c>
      <c r="L74" s="49">
        <f>IF(高校!$E36=0,0,高校!L36/高校!$E36*100)</f>
        <v>0</v>
      </c>
      <c r="M74" s="49">
        <f>IF(高校!$E36=0,0,高校!M36/高校!$E36*100)</f>
        <v>1.6116653875671527</v>
      </c>
      <c r="N74" s="49">
        <f>IF(高校!$E36=0,0,高校!N36/高校!$E36*100)</f>
        <v>0</v>
      </c>
      <c r="O74" s="49">
        <f>IF(高校!$E36=0,0,高校!O36/高校!$E36*100)</f>
        <v>0</v>
      </c>
      <c r="P74" s="49">
        <f>IF(高校!$E36=0,0,高校!P36/高校!$E36*100)</f>
        <v>0.61396776669224862</v>
      </c>
      <c r="Q74" s="49">
        <f>IF(高校!$E36=0,0,高校!Q36/高校!$E36*100)</f>
        <v>1.6116653875671527</v>
      </c>
      <c r="R74" s="49">
        <f>IF(高校!$E36=0,0,高校!R36/高校!$E36*100)</f>
        <v>7.6745970836531077E-2</v>
      </c>
      <c r="S74" s="49">
        <f>IF(高校!$E36=0,0,高校!S36/高校!$E36*100)</f>
        <v>0.30698388334612431</v>
      </c>
      <c r="T74" s="49">
        <f>IF(高校!$E36=0,0,高校!T36/高校!$E36*100)</f>
        <v>8.3653108211818878</v>
      </c>
      <c r="U74" s="34">
        <f>+高校!U36</f>
        <v>706</v>
      </c>
      <c r="V74" s="49">
        <f>IF((高校!$U36+高校!$AA36)=0,0,高校!V36/(高校!$U36+高校!$AA36)*100)</f>
        <v>17.388059701492537</v>
      </c>
      <c r="W74" s="49">
        <f>IF((高校!$U36+高校!$AA36)=0,0,高校!W36/(高校!$U36+高校!$AA36)*100)</f>
        <v>9.7014925373134329</v>
      </c>
      <c r="X74" s="49">
        <f>IF((高校!$U36+高校!$AA36)=0,0,高校!X36/(高校!$U36+高校!$AA36)*100)</f>
        <v>14.253731343283583</v>
      </c>
      <c r="Y74" s="49">
        <f>IF((高校!$U36+高校!$AA36)=0,0,高校!Y36/(高校!$U36+高校!$AA36)*100)</f>
        <v>11.343283582089553</v>
      </c>
      <c r="Z74" s="49">
        <f>IF((高校!$U36+高校!$AA36)=0,0,高校!Z36/(高校!$U36+高校!$AA36)*100)</f>
        <v>4.4029850746268657</v>
      </c>
      <c r="AA74" s="49">
        <f>IF((高校!$U36+高校!$AA36)=0,0,高校!AA36/(高校!$U36+高校!$AA36)*100)</f>
        <v>47.313432835820898</v>
      </c>
      <c r="AB74" s="34">
        <f>+高校!AB36</f>
        <v>1290</v>
      </c>
      <c r="AC74" s="49">
        <f>IF(高校!$AB36=0,0,高校!AC36/高校!$AB36*100)</f>
        <v>6.7441860465116283</v>
      </c>
      <c r="AD74" s="49">
        <f>IF(高校!$AB36=0,0,高校!AD36/高校!$AB36*100)</f>
        <v>7.7519379844961239E-2</v>
      </c>
      <c r="AE74" s="49">
        <f>IF(高校!$AB36=0,0,高校!AE36/高校!$AB36*100)</f>
        <v>3.1007751937984498</v>
      </c>
      <c r="AF74" s="49">
        <f>IF(高校!$AB36=0,0,高校!AF36/高校!$AB36*100)</f>
        <v>3.7209302325581395</v>
      </c>
      <c r="AG74" s="34">
        <f>+高校!AG36</f>
        <v>1319</v>
      </c>
      <c r="AH74" s="49">
        <f>IF(高校!$AG36=0,0,高校!AH36/高校!$AG36*100)</f>
        <v>0.98559514783927216</v>
      </c>
      <c r="AI74" s="34">
        <f>+高校!AI36</f>
        <v>1291</v>
      </c>
      <c r="AJ74" s="49">
        <f>IF(高校!$AI36=0,0,高校!AJ36/高校!$AI36*100)</f>
        <v>3.1758326878388843</v>
      </c>
      <c r="AK74" s="49">
        <f>IF(高校!$AI36=0,0,高校!AK36/高校!$AI36*100)</f>
        <v>4.415182029434547</v>
      </c>
      <c r="AL74" s="49">
        <f>IF(高校!$AI36=0,0,高校!AL36/高校!$AI36*100)</f>
        <v>3.2532920216886132</v>
      </c>
      <c r="AM74" s="49">
        <f>IF(高校!$AI36=0,0,高校!AM36/高校!$AI36*100)</f>
        <v>1.3942680092951201</v>
      </c>
      <c r="AN74" s="49">
        <f>IF(高校!$AI36=0,0,高校!AN36/高校!$AI36*100)</f>
        <v>0.15491866769945781</v>
      </c>
      <c r="AO74" s="34" t="s">
        <v>19</v>
      </c>
      <c r="AP74" s="49">
        <f>IF(高校!$E36=0,0,高校!AP36/高校!$E36*100)</f>
        <v>0</v>
      </c>
      <c r="AQ74" s="49" t="s">
        <v>19</v>
      </c>
      <c r="AR74" s="34" t="str">
        <f>+高校!AR36</f>
        <v>…</v>
      </c>
      <c r="AS74" s="49" t="s">
        <v>19</v>
      </c>
      <c r="AT74" s="34">
        <f>+高校!AT36</f>
        <v>1166</v>
      </c>
      <c r="AU74" s="49">
        <f>IF(高校!$AT36=0,0,高校!AU36/高校!$AT36*100)</f>
        <v>3.0017152658662094</v>
      </c>
      <c r="AV74" s="49">
        <f>IF(高校!$AT36=0,0,高校!AV36/高校!$AT36*100)</f>
        <v>0.51457975986277882</v>
      </c>
      <c r="AW74" s="34">
        <f>+高校!AW36</f>
        <v>1319</v>
      </c>
      <c r="AX74" s="49">
        <f>IF(高校!$AW36=0,0,高校!AX36/高校!$AW36*100)</f>
        <v>25.852918877937832</v>
      </c>
      <c r="AY74" s="49">
        <f>IF(高校!$AW36=0,0,高校!AY36/高校!$AW36*100)</f>
        <v>21.683093252463991</v>
      </c>
      <c r="AZ74" s="49">
        <f>IF(高校!$AW36=0,0,高校!AZ36/高校!$AW36*100)</f>
        <v>20.470053070507959</v>
      </c>
      <c r="BA74" s="49">
        <f>IF(高校!$AW36=0,0,高校!BA36/高校!$AW36*100)</f>
        <v>3.1084154662623198</v>
      </c>
      <c r="BB74" s="49">
        <f>IF(高校!$AW36=0,0,高校!BB36/高校!$AW36*100)</f>
        <v>17.664897649734648</v>
      </c>
      <c r="BC74" s="49">
        <f>IF(高校!$AW36=0,0,高校!BC36/高校!$AW36*100)</f>
        <v>6.6717210007581507</v>
      </c>
      <c r="BD74" s="49">
        <f>IF(高校!$AW36=0,0,高校!BD36/高校!$AW36*100)</f>
        <v>0.90978013646702049</v>
      </c>
      <c r="BE74" s="49">
        <f>IF(高校!$AW36=0,0,高校!BE36/高校!$AW36*100)</f>
        <v>4.5489006823351028</v>
      </c>
      <c r="BF74" s="49">
        <f>IF(高校!$AW36=0,0,高校!BF36/高校!$AW36*100)</f>
        <v>0.53070507960576196</v>
      </c>
    </row>
    <row r="75" spans="1:58" ht="13.95" customHeight="1" x14ac:dyDescent="0.15">
      <c r="A75" s="85"/>
      <c r="B75" s="85"/>
      <c r="C75" s="35" t="s">
        <v>18</v>
      </c>
      <c r="D75" s="37">
        <f>+高校!D37</f>
        <v>688</v>
      </c>
      <c r="E75" s="37">
        <f>+高校!E37</f>
        <v>478</v>
      </c>
      <c r="F75" s="50">
        <f>IF(高校!$E37=0,0,高校!F37/高校!$E37*100)</f>
        <v>0.20920502092050208</v>
      </c>
      <c r="G75" s="50">
        <f>IF(高校!$E37=0,0,高校!G37/高校!$E37*100)</f>
        <v>1.4644351464435146</v>
      </c>
      <c r="H75" s="50">
        <f>IF(高校!$E37=0,0,高校!H37/高校!$E37*100)</f>
        <v>0.20920502092050208</v>
      </c>
      <c r="I75" s="50">
        <f>IF(高校!$E37=0,0,高校!I37/高校!$E37*100)</f>
        <v>0.20920502092050208</v>
      </c>
      <c r="J75" s="50">
        <f>IF(高校!$E37=0,0,高校!J37/高校!$E37*100)</f>
        <v>0</v>
      </c>
      <c r="K75" s="50">
        <f>IF(高校!$E37=0,0,高校!K37/高校!$E37*100)</f>
        <v>0</v>
      </c>
      <c r="L75" s="50">
        <f>IF(高校!$E37=0,0,高校!L37/高校!$E37*100)</f>
        <v>0</v>
      </c>
      <c r="M75" s="50">
        <f>IF(高校!$E37=0,0,高校!M37/高校!$E37*100)</f>
        <v>0.62761506276150625</v>
      </c>
      <c r="N75" s="49">
        <f>IF(高校!$E37=0,0,高校!N37/高校!$E37*100)</f>
        <v>0</v>
      </c>
      <c r="O75" s="49">
        <f>IF(高校!$E37=0,0,高校!O37/高校!$E37*100)</f>
        <v>0</v>
      </c>
      <c r="P75" s="49">
        <f>IF(高校!$E37=0,0,高校!P37/高校!$E37*100)</f>
        <v>0.20920502092050208</v>
      </c>
      <c r="Q75" s="50">
        <f>IF(高校!$E37=0,0,高校!Q37/高校!$E37*100)</f>
        <v>1.6736401673640167</v>
      </c>
      <c r="R75" s="50">
        <f>IF(高校!$E37=0,0,高校!R37/高校!$E37*100)</f>
        <v>0.41841004184100417</v>
      </c>
      <c r="S75" s="49">
        <f>IF(高校!$E37=0,0,高校!S37/高校!$E37*100)</f>
        <v>0.20920502092050208</v>
      </c>
      <c r="T75" s="50">
        <f>IF(高校!$E37=0,0,高校!T37/高校!$E37*100)</f>
        <v>13.179916317991633</v>
      </c>
      <c r="U75" s="37">
        <f>+高校!U37</f>
        <v>245</v>
      </c>
      <c r="V75" s="50">
        <f>IF((高校!$U37+高校!$AA37)=0,0,高校!V37/(高校!$U37+高校!$AA37)*100)</f>
        <v>14.538310412573674</v>
      </c>
      <c r="W75" s="50">
        <f>IF((高校!$U37+高校!$AA37)=0,0,高校!W37/(高校!$U37+高校!$AA37)*100)</f>
        <v>8.840864440078585</v>
      </c>
      <c r="X75" s="50">
        <f>IF((高校!$U37+高校!$AA37)=0,0,高校!X37/(高校!$U37+高校!$AA37)*100)</f>
        <v>11.787819253438114</v>
      </c>
      <c r="Y75" s="50">
        <f>IF((高校!$U37+高校!$AA37)=0,0,高校!Y37/(高校!$U37+高校!$AA37)*100)</f>
        <v>12.966601178781925</v>
      </c>
      <c r="Z75" s="50">
        <f>IF((高校!$U37+高校!$AA37)=0,0,高校!Z37/(高校!$U37+高校!$AA37)*100)</f>
        <v>6.4833005893909625</v>
      </c>
      <c r="AA75" s="50">
        <f>IF((高校!$U37+高校!$AA37)=0,0,高校!AA37/(高校!$U37+高校!$AA37)*100)</f>
        <v>51.8664047151277</v>
      </c>
      <c r="AB75" s="37">
        <f>+高校!AB37</f>
        <v>473</v>
      </c>
      <c r="AC75" s="50">
        <f>IF(高校!$AB37=0,0,高校!AC37/高校!$AB37*100)</f>
        <v>3.8054968287526427</v>
      </c>
      <c r="AD75" s="50">
        <f>IF(高校!$AB37=0,0,高校!AD37/高校!$AB37*100)</f>
        <v>0</v>
      </c>
      <c r="AE75" s="50">
        <f>IF(高校!$AB37=0,0,高校!AE37/高校!$AB37*100)</f>
        <v>2.3255813953488373</v>
      </c>
      <c r="AF75" s="50">
        <f>IF(高校!$AB37=0,0,高校!AF37/高校!$AB37*100)</f>
        <v>1.6913319238900635</v>
      </c>
      <c r="AG75" s="34" t="str">
        <f>+高校!AG37</f>
        <v>…</v>
      </c>
      <c r="AH75" s="49" t="s">
        <v>19</v>
      </c>
      <c r="AI75" s="37">
        <f>+高校!AI37</f>
        <v>461</v>
      </c>
      <c r="AJ75" s="50">
        <f>IF(高校!$AI37=0,0,高校!AJ37/高校!$AI37*100)</f>
        <v>1.5184381778741864</v>
      </c>
      <c r="AK75" s="49">
        <f>IF(高校!$AI37=0,0,高校!AK37/高校!$AI37*100)</f>
        <v>6.0737527114967458</v>
      </c>
      <c r="AL75" s="50">
        <f>IF(高校!$AI37=0,0,高校!AL37/高校!$AI37*100)</f>
        <v>4.5553145336225596</v>
      </c>
      <c r="AM75" s="50">
        <f>IF(高校!$AI37=0,0,高校!AM37/高校!$AI37*100)</f>
        <v>1.5184381778741864</v>
      </c>
      <c r="AN75" s="50">
        <f>IF(高校!$AI37=0,0,高校!AN37/高校!$AI37*100)</f>
        <v>0.21691973969631237</v>
      </c>
      <c r="AO75" s="34" t="str">
        <f>+高校!AO37</f>
        <v>…</v>
      </c>
      <c r="AP75" s="49">
        <f>IF(高校!$E37=0,0,高校!AP37/高校!$E37*100)</f>
        <v>0</v>
      </c>
      <c r="AQ75" s="49" t="s">
        <v>19</v>
      </c>
      <c r="AR75" s="34" t="str">
        <f>+高校!AR37</f>
        <v>…</v>
      </c>
      <c r="AS75" s="49" t="s">
        <v>19</v>
      </c>
      <c r="AT75" s="37">
        <f>+高校!AT37</f>
        <v>426</v>
      </c>
      <c r="AU75" s="50">
        <f>IF(高校!$AT37=0,0,高校!AU37/高校!$AT37*100)</f>
        <v>3.755868544600939</v>
      </c>
      <c r="AV75" s="50">
        <f>IF(高校!$AT37=0,0,高校!AV37/高校!$AT37*100)</f>
        <v>0.70422535211267612</v>
      </c>
      <c r="AW75" s="37">
        <f>+高校!AW37</f>
        <v>475</v>
      </c>
      <c r="AX75" s="50">
        <f>IF(高校!$AW37=0,0,高校!AX37/高校!$AW37*100)</f>
        <v>29.05263157894737</v>
      </c>
      <c r="AY75" s="50">
        <f>IF(高校!$AW37=0,0,高校!AY37/高校!$AW37*100)</f>
        <v>31.157894736842106</v>
      </c>
      <c r="AZ75" s="50">
        <f>IF(高校!$AW37=0,0,高校!AZ37/高校!$AW37*100)</f>
        <v>27.368421052631582</v>
      </c>
      <c r="BA75" s="50">
        <f>IF(高校!$AW37=0,0,高校!BA37/高校!$AW37*100)</f>
        <v>4</v>
      </c>
      <c r="BB75" s="50">
        <f>IF(高校!$AW37=0,0,高校!BB37/高校!$AW37*100)</f>
        <v>21.684210526315788</v>
      </c>
      <c r="BC75" s="50">
        <f>IF(高校!$AW37=0,0,高校!BC37/高校!$AW37*100)</f>
        <v>7.7894736842105265</v>
      </c>
      <c r="BD75" s="50">
        <f>IF(高校!$AW37=0,0,高校!BD37/高校!$AW37*100)</f>
        <v>1.0526315789473684</v>
      </c>
      <c r="BE75" s="49">
        <f>IF(高校!$AW37=0,0,高校!BE37/高校!$AW37*100)</f>
        <v>6.3157894736842106</v>
      </c>
      <c r="BF75" s="50">
        <f>IF(高校!$AW37=0,0,高校!BF37/高校!$AW37*100)</f>
        <v>0.42105263157894735</v>
      </c>
    </row>
    <row r="76" spans="1:58" ht="13.95" customHeight="1" x14ac:dyDescent="0.15">
      <c r="A76" s="86"/>
      <c r="B76" s="86"/>
      <c r="C76" s="45" t="s">
        <v>12</v>
      </c>
      <c r="D76" s="38">
        <f>+高校!D38</f>
        <v>6086</v>
      </c>
      <c r="E76" s="38">
        <f>+高校!E38</f>
        <v>5200</v>
      </c>
      <c r="F76" s="52">
        <f>IF(高校!$E38=0,0,高校!F38/高校!$E38*100)</f>
        <v>0.17307692307692307</v>
      </c>
      <c r="G76" s="52">
        <f>IF(高校!$E38=0,0,高校!G38/高校!$E38*100)</f>
        <v>0.40384615384615385</v>
      </c>
      <c r="H76" s="52">
        <f>IF(高校!$E38=0,0,高校!H38/高校!$E38*100)</f>
        <v>1.0769230769230769</v>
      </c>
      <c r="I76" s="52">
        <f>IF(高校!$E38=0,0,高校!I38/高校!$E38*100)</f>
        <v>0.90384615384615385</v>
      </c>
      <c r="J76" s="52">
        <f>IF(高校!$E38=0,0,高校!J38/高校!$E38*100)</f>
        <v>3.8461538461538464E-2</v>
      </c>
      <c r="K76" s="52">
        <f>IF(高校!$E38=0,0,高校!K38/高校!$E38*100)</f>
        <v>0.15384615384615385</v>
      </c>
      <c r="L76" s="52">
        <f>IF(高校!$E38=0,0,高校!L38/高校!$E38*100)</f>
        <v>0</v>
      </c>
      <c r="M76" s="52">
        <f>IF(高校!$E38=0,0,高校!M38/高校!$E38*100)</f>
        <v>1.4807692307692308</v>
      </c>
      <c r="N76" s="52">
        <f>IF(高校!$E38=0,0,高校!N38/高校!$E38*100)</f>
        <v>3.8461538461538464E-2</v>
      </c>
      <c r="O76" s="52">
        <f>IF(高校!$E38=0,0,高校!O38/高校!$E38*100)</f>
        <v>5.7692307692307696E-2</v>
      </c>
      <c r="P76" s="52">
        <f>IF(高校!$E38=0,0,高校!P38/高校!$E38*100)</f>
        <v>0.86538461538461542</v>
      </c>
      <c r="Q76" s="52">
        <f>IF(高校!$E38=0,0,高校!Q38/高校!$E38*100)</f>
        <v>1.653846153846154</v>
      </c>
      <c r="R76" s="52">
        <f>IF(高校!$E38=0,0,高校!R38/高校!$E38*100)</f>
        <v>0.13461538461538461</v>
      </c>
      <c r="S76" s="52">
        <f>IF(高校!$E38=0,0,高校!S38/高校!$E38*100)</f>
        <v>0.23076923076923078</v>
      </c>
      <c r="T76" s="52">
        <f>IF(高校!$E38=0,0,高校!T38/高校!$E38*100)</f>
        <v>8.8269230769230766</v>
      </c>
      <c r="U76" s="38">
        <f>+高校!U38</f>
        <v>2896</v>
      </c>
      <c r="V76" s="52">
        <f>IF((高校!$U38+高校!$AA38)=0,0,高校!V38/(高校!$U38+高校!$AA38)*100)</f>
        <v>18.046830382638493</v>
      </c>
      <c r="W76" s="52">
        <f>IF((高校!$U38+高校!$AA38)=0,0,高校!W38/(高校!$U38+高校!$AA38)*100)</f>
        <v>9.3660765276984588</v>
      </c>
      <c r="X76" s="52">
        <f>IF((高校!$U38+高校!$AA38)=0,0,高校!X38/(高校!$U38+高校!$AA38)*100)</f>
        <v>13.630306491528652</v>
      </c>
      <c r="Y76" s="52">
        <f>IF((高校!$U38+高校!$AA38)=0,0,高校!Y38/(高校!$U38+高校!$AA38)*100)</f>
        <v>14.087188273367598</v>
      </c>
      <c r="Z76" s="52">
        <f>IF((高校!$U38+高校!$AA38)=0,0,高校!Z38/(高校!$U38+高校!$AA38)*100)</f>
        <v>5.6539120502569959</v>
      </c>
      <c r="AA76" s="52">
        <f>IF((高校!$U38+高校!$AA38)=0,0,高校!AA38/(高校!$U38+高校!$AA38)*100)</f>
        <v>44.869598324766798</v>
      </c>
      <c r="AB76" s="38">
        <f>+高校!AB38</f>
        <v>5147</v>
      </c>
      <c r="AC76" s="52">
        <f>IF(高校!$AB38=0,0,高校!AC38/高校!$AB38*100)</f>
        <v>4.93491354186905</v>
      </c>
      <c r="AD76" s="52">
        <f>IF(高校!$AB38=0,0,高校!AD38/高校!$AB38*100)</f>
        <v>3.8857586943850789E-2</v>
      </c>
      <c r="AE76" s="52">
        <f>IF(高校!$AB38=0,0,高校!AE38/高校!$AB38*100)</f>
        <v>2.2925976296871964</v>
      </c>
      <c r="AF76" s="52">
        <f>IF(高校!$AB38=0,0,高校!AF38/高校!$AB38*100)</f>
        <v>2.7006022925976296</v>
      </c>
      <c r="AG76" s="38">
        <f>+高校!AG38</f>
        <v>3122</v>
      </c>
      <c r="AH76" s="52">
        <f>IF(高校!$AG38=0,0,高校!AH38/高校!$AG38*100)</f>
        <v>0.73670723894939139</v>
      </c>
      <c r="AI76" s="38">
        <f>+高校!AI38</f>
        <v>5137</v>
      </c>
      <c r="AJ76" s="52">
        <f>IF(高校!$AI38=0,0,高校!AJ38/高校!$AI38*100)</f>
        <v>3.2509246642008951</v>
      </c>
      <c r="AK76" s="52">
        <f>IF(高校!$AI38=0,0,高校!AK38/高校!$AI38*100)</f>
        <v>5.1002530659918239</v>
      </c>
      <c r="AL76" s="52">
        <f>IF(高校!$AI38=0,0,高校!AL38/高校!$AI38*100)</f>
        <v>3.9517227954058791</v>
      </c>
      <c r="AM76" s="52">
        <f>IF(高校!$AI38=0,0,高校!AM38/高校!$AI38*100)</f>
        <v>1.2458633443644151</v>
      </c>
      <c r="AN76" s="52">
        <f>IF(高校!$AI38=0,0,高校!AN38/高校!$AI38*100)</f>
        <v>0.15573291804555189</v>
      </c>
      <c r="AO76" s="38">
        <f>+高校!AO38</f>
        <v>1778</v>
      </c>
      <c r="AP76" s="52">
        <f>IF(高校!$E38=0,0,高校!AP38/高校!$E38*100)</f>
        <v>0</v>
      </c>
      <c r="AQ76" s="52">
        <f>IF(高校!$AO38=0,0,高校!AQ38/高校!$AO38*100)</f>
        <v>5.6242969628796408E-2</v>
      </c>
      <c r="AR76" s="38">
        <f>+高校!AR38</f>
        <v>1786</v>
      </c>
      <c r="AS76" s="54">
        <f>IF(高校!$AR38=0,0,高校!AS38/高校!$AR38*100)</f>
        <v>1.6797312430011198</v>
      </c>
      <c r="AT76" s="38">
        <f>+高校!AT38</f>
        <v>4755</v>
      </c>
      <c r="AU76" s="52">
        <f>IF(高校!$AT38=0,0,高校!AU38/高校!$AT38*100)</f>
        <v>3.9327024185068353</v>
      </c>
      <c r="AV76" s="52">
        <f>IF(高校!$AT38=0,0,高校!AV38/高校!$AT38*100)</f>
        <v>0.39957939011566773</v>
      </c>
      <c r="AW76" s="38">
        <f>+高校!AW38</f>
        <v>5191</v>
      </c>
      <c r="AX76" s="52">
        <f>IF(高校!$AW38=0,0,高校!AX38/高校!$AW38*100)</f>
        <v>24.388364476979387</v>
      </c>
      <c r="AY76" s="52">
        <f>IF(高校!$AW38=0,0,高校!AY38/高校!$AW38*100)</f>
        <v>22.577538046619146</v>
      </c>
      <c r="AZ76" s="52">
        <f>IF(高校!$AW38=0,0,高校!AZ38/高校!$AW38*100)</f>
        <v>20.535542284723558</v>
      </c>
      <c r="BA76" s="52">
        <f>IF(高校!$AW38=0,0,高校!BA38/高校!$AW38*100)</f>
        <v>2.7547678674629168</v>
      </c>
      <c r="BB76" s="52">
        <f>IF(高校!$AW38=0,0,高校!BB38/高校!$AW38*100)</f>
        <v>19.514544403775766</v>
      </c>
      <c r="BC76" s="52">
        <f>IF(高校!$AW38=0,0,高校!BC38/高校!$AW38*100)</f>
        <v>6.7617029474089776</v>
      </c>
      <c r="BD76" s="52">
        <f>IF(高校!$AW38=0,0,高校!BD38/高校!$AW38*100)</f>
        <v>0.57792332883837416</v>
      </c>
      <c r="BE76" s="52">
        <f>IF(高校!$AW38=0,0,高校!BE38/高校!$AW38*100)</f>
        <v>4.970140628010018</v>
      </c>
      <c r="BF76" s="52">
        <f>IF(高校!$AW38=0,0,高校!BF38/高校!$AW38*100)</f>
        <v>0.40454633018686187</v>
      </c>
    </row>
    <row r="77" spans="1:58" x14ac:dyDescent="0.15">
      <c r="A77" s="11" t="s">
        <v>39</v>
      </c>
    </row>
    <row r="78" spans="1:58" x14ac:dyDescent="0.15">
      <c r="A78" s="2" t="s">
        <v>90</v>
      </c>
    </row>
    <row r="80" spans="1:58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</row>
    <row r="81" spans="4:58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</row>
    <row r="82" spans="4:58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</row>
    <row r="83" spans="4:58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</row>
    <row r="84" spans="4:58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</row>
    <row r="85" spans="4:58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</row>
    <row r="86" spans="4:58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</row>
    <row r="87" spans="4:58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</row>
    <row r="88" spans="4:58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</row>
    <row r="89" spans="4:58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</row>
    <row r="90" spans="4:58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</row>
    <row r="91" spans="4:58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</row>
    <row r="92" spans="4:58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</row>
    <row r="93" spans="4:58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</row>
    <row r="94" spans="4:58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</row>
    <row r="95" spans="4:58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</row>
    <row r="96" spans="4:58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</row>
    <row r="97" spans="4:58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</row>
    <row r="98" spans="4:58" x14ac:dyDescent="0.15"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</row>
    <row r="99" spans="4:58" x14ac:dyDescent="0.15"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</row>
    <row r="100" spans="4:58" x14ac:dyDescent="0.15"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</row>
    <row r="101" spans="4:58" x14ac:dyDescent="0.15"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</row>
    <row r="102" spans="4:58" x14ac:dyDescent="0.15"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</row>
    <row r="103" spans="4:58" x14ac:dyDescent="0.15"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</row>
    <row r="104" spans="4:58" x14ac:dyDescent="0.15"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</row>
    <row r="105" spans="4:58" x14ac:dyDescent="0.15"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</row>
    <row r="106" spans="4:58" x14ac:dyDescent="0.15"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</row>
    <row r="107" spans="4:58" x14ac:dyDescent="0.15"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</row>
    <row r="108" spans="4:58" x14ac:dyDescent="0.15"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</row>
    <row r="109" spans="4:58" x14ac:dyDescent="0.15"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</row>
    <row r="110" spans="4:58" x14ac:dyDescent="0.15"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</row>
    <row r="111" spans="4:58" x14ac:dyDescent="0.15"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</row>
    <row r="112" spans="4:58" x14ac:dyDescent="0.15"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</row>
    <row r="113" spans="4:58" x14ac:dyDescent="0.15"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</row>
    <row r="114" spans="4:58" x14ac:dyDescent="0.15"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6"/>
    </row>
    <row r="115" spans="4:58" x14ac:dyDescent="0.15"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</row>
    <row r="116" spans="4:58" x14ac:dyDescent="0.15"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</row>
    <row r="117" spans="4:58" x14ac:dyDescent="0.15"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</row>
    <row r="118" spans="4:58" x14ac:dyDescent="0.15"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</row>
    <row r="119" spans="4:58" x14ac:dyDescent="0.15"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</row>
    <row r="120" spans="4:58" x14ac:dyDescent="0.15"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</row>
    <row r="121" spans="4:58" x14ac:dyDescent="0.15"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</row>
    <row r="122" spans="4:58" x14ac:dyDescent="0.15"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</row>
    <row r="123" spans="4:58" x14ac:dyDescent="0.15"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</row>
    <row r="124" spans="4:58" x14ac:dyDescent="0.15"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</row>
    <row r="125" spans="4:58" x14ac:dyDescent="0.15"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</row>
    <row r="126" spans="4:58" x14ac:dyDescent="0.15"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</row>
    <row r="127" spans="4:58" x14ac:dyDescent="0.15"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</row>
    <row r="128" spans="4:58" x14ac:dyDescent="0.15"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</row>
    <row r="129" spans="4:58" x14ac:dyDescent="0.15"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</row>
    <row r="130" spans="4:58" x14ac:dyDescent="0.15"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</row>
    <row r="131" spans="4:58" x14ac:dyDescent="0.15"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</row>
    <row r="132" spans="4:58" x14ac:dyDescent="0.15"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</row>
    <row r="133" spans="4:58" x14ac:dyDescent="0.15"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</row>
    <row r="134" spans="4:58" x14ac:dyDescent="0.15"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</row>
    <row r="135" spans="4:58" x14ac:dyDescent="0.15"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</row>
    <row r="136" spans="4:58" x14ac:dyDescent="0.15"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</row>
    <row r="137" spans="4:58" x14ac:dyDescent="0.15"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</row>
    <row r="138" spans="4:58" x14ac:dyDescent="0.15"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</row>
    <row r="139" spans="4:58" x14ac:dyDescent="0.15"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</row>
    <row r="140" spans="4:58" x14ac:dyDescent="0.15"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</row>
    <row r="141" spans="4:58" x14ac:dyDescent="0.15"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</row>
    <row r="142" spans="4:58" x14ac:dyDescent="0.15"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</row>
    <row r="143" spans="4:58" x14ac:dyDescent="0.15"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</row>
    <row r="144" spans="4:58" x14ac:dyDescent="0.15"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</row>
    <row r="145" spans="4:58" x14ac:dyDescent="0.15"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</row>
  </sheetData>
  <mergeCells count="155">
    <mergeCell ref="BA44:BA46"/>
    <mergeCell ref="BB44:BB46"/>
    <mergeCell ref="V45:V46"/>
    <mergeCell ref="W45:W46"/>
    <mergeCell ref="X45:X46"/>
    <mergeCell ref="Y45:Y46"/>
    <mergeCell ref="BC43:BC46"/>
    <mergeCell ref="AK43:AM43"/>
    <mergeCell ref="BF43:BF46"/>
    <mergeCell ref="AM44:AM46"/>
    <mergeCell ref="AX43:AY43"/>
    <mergeCell ref="AP43:AP45"/>
    <mergeCell ref="AX44:AX46"/>
    <mergeCell ref="AY44:AY46"/>
    <mergeCell ref="AK44:AK46"/>
    <mergeCell ref="AL44:AL46"/>
    <mergeCell ref="F44:F46"/>
    <mergeCell ref="G44:G46"/>
    <mergeCell ref="H44:H46"/>
    <mergeCell ref="I44:I46"/>
    <mergeCell ref="J44:J46"/>
    <mergeCell ref="K44:K46"/>
    <mergeCell ref="L44:L46"/>
    <mergeCell ref="M44:M46"/>
    <mergeCell ref="N44:N46"/>
    <mergeCell ref="AW42:BF42"/>
    <mergeCell ref="P43:P46"/>
    <mergeCell ref="AA43:AA46"/>
    <mergeCell ref="AB43:AB46"/>
    <mergeCell ref="AC43:AC46"/>
    <mergeCell ref="AD43:AD46"/>
    <mergeCell ref="AE43:AE46"/>
    <mergeCell ref="AF43:AF46"/>
    <mergeCell ref="AG43:AG46"/>
    <mergeCell ref="AH43:AH46"/>
    <mergeCell ref="AI43:AI46"/>
    <mergeCell ref="AJ43:AJ46"/>
    <mergeCell ref="AN43:AN46"/>
    <mergeCell ref="AO43:AO46"/>
    <mergeCell ref="AQ43:AQ46"/>
    <mergeCell ref="AR43:AR46"/>
    <mergeCell ref="AS43:AS46"/>
    <mergeCell ref="AT43:AT46"/>
    <mergeCell ref="AU43:AU46"/>
    <mergeCell ref="AV43:AV46"/>
    <mergeCell ref="AW43:AW46"/>
    <mergeCell ref="AZ43:AZ46"/>
    <mergeCell ref="BD43:BD46"/>
    <mergeCell ref="BE43:BE46"/>
    <mergeCell ref="A62:A76"/>
    <mergeCell ref="B62:B66"/>
    <mergeCell ref="B67:B71"/>
    <mergeCell ref="B72:B76"/>
    <mergeCell ref="AB42:AF42"/>
    <mergeCell ref="AG42:AH42"/>
    <mergeCell ref="A47:A61"/>
    <mergeCell ref="B47:B51"/>
    <mergeCell ref="B52:B56"/>
    <mergeCell ref="B57:B61"/>
    <mergeCell ref="F43:G43"/>
    <mergeCell ref="H43:K43"/>
    <mergeCell ref="L43:O43"/>
    <mergeCell ref="Q43:T43"/>
    <mergeCell ref="U43:Z43"/>
    <mergeCell ref="D42:D46"/>
    <mergeCell ref="E42:E46"/>
    <mergeCell ref="O44:O46"/>
    <mergeCell ref="Q44:Q46"/>
    <mergeCell ref="R44:R46"/>
    <mergeCell ref="S44:S46"/>
    <mergeCell ref="T44:T46"/>
    <mergeCell ref="U44:U46"/>
    <mergeCell ref="Z44:Z46"/>
    <mergeCell ref="AI42:AN42"/>
    <mergeCell ref="U42:AA42"/>
    <mergeCell ref="AI5:AN5"/>
    <mergeCell ref="AR42:AS42"/>
    <mergeCell ref="AB5:AF5"/>
    <mergeCell ref="AG5:AH5"/>
    <mergeCell ref="AN6:AN8"/>
    <mergeCell ref="AP6:AP8"/>
    <mergeCell ref="AQ6:AQ8"/>
    <mergeCell ref="AR6:AR8"/>
    <mergeCell ref="AK7:AK8"/>
    <mergeCell ref="AL7:AL8"/>
    <mergeCell ref="AM7:AM8"/>
    <mergeCell ref="AB6:AB8"/>
    <mergeCell ref="AC6:AC8"/>
    <mergeCell ref="U5:AA5"/>
    <mergeCell ref="AA6:AA8"/>
    <mergeCell ref="AT42:AV42"/>
    <mergeCell ref="AO42:AQ42"/>
    <mergeCell ref="AT5:AV5"/>
    <mergeCell ref="AO5:AQ5"/>
    <mergeCell ref="AZ40:BF40"/>
    <mergeCell ref="BA43:BB43"/>
    <mergeCell ref="AW5:BF5"/>
    <mergeCell ref="BF6:BF8"/>
    <mergeCell ref="AX6:AY6"/>
    <mergeCell ref="BA6:BB6"/>
    <mergeCell ref="AR5:AS5"/>
    <mergeCell ref="AO6:AO8"/>
    <mergeCell ref="AS6:AS8"/>
    <mergeCell ref="AT6:AT8"/>
    <mergeCell ref="AU6:AU8"/>
    <mergeCell ref="AV6:AV8"/>
    <mergeCell ref="AW6:AW8"/>
    <mergeCell ref="AZ6:AZ8"/>
    <mergeCell ref="BC6:BC8"/>
    <mergeCell ref="BD6:BD8"/>
    <mergeCell ref="BE6:BE8"/>
    <mergeCell ref="AX7:AX8"/>
    <mergeCell ref="AY7:AY8"/>
    <mergeCell ref="BA7:BA8"/>
    <mergeCell ref="B34:B38"/>
    <mergeCell ref="A9:A23"/>
    <mergeCell ref="A24:A38"/>
    <mergeCell ref="B24:B28"/>
    <mergeCell ref="B9:B13"/>
    <mergeCell ref="B29:B33"/>
    <mergeCell ref="B19:B23"/>
    <mergeCell ref="B14:B18"/>
    <mergeCell ref="D5:D8"/>
    <mergeCell ref="E5:E8"/>
    <mergeCell ref="F6:G6"/>
    <mergeCell ref="H6:K6"/>
    <mergeCell ref="F7:F8"/>
    <mergeCell ref="G7:G8"/>
    <mergeCell ref="L6:O6"/>
    <mergeCell ref="P6:P8"/>
    <mergeCell ref="Q6:T6"/>
    <mergeCell ref="U6:Z6"/>
    <mergeCell ref="H7:H8"/>
    <mergeCell ref="I7:I8"/>
    <mergeCell ref="J7:J8"/>
    <mergeCell ref="K7:K8"/>
    <mergeCell ref="BB7:BB8"/>
    <mergeCell ref="L7:L8"/>
    <mergeCell ref="M7:M8"/>
    <mergeCell ref="N7:N8"/>
    <mergeCell ref="O7:O8"/>
    <mergeCell ref="Q7:Q8"/>
    <mergeCell ref="AH6:AH8"/>
    <mergeCell ref="AI6:AI8"/>
    <mergeCell ref="AJ6:AJ8"/>
    <mergeCell ref="AK6:AM6"/>
    <mergeCell ref="AD6:AD8"/>
    <mergeCell ref="AE6:AE8"/>
    <mergeCell ref="AF6:AF8"/>
    <mergeCell ref="AG6:AG8"/>
    <mergeCell ref="R7:R8"/>
    <mergeCell ref="S7:S8"/>
    <mergeCell ref="T7:T8"/>
    <mergeCell ref="U7:U8"/>
    <mergeCell ref="Z7:Z8"/>
  </mergeCells>
  <phoneticPr fontId="8"/>
  <printOptions horizontalCentered="1" verticalCentered="1"/>
  <pageMargins left="0.39370078740157483" right="0.39370078740157483" top="0.19685039370078741" bottom="0.19685039370078741" header="0" footer="0"/>
  <pageSetup paperSize="8" scale="60" firstPageNumber="4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2026-01-30T05:12:56Z</cp:lastPrinted>
  <dcterms:created xsi:type="dcterms:W3CDTF">2006-01-30T06:39:37Z</dcterms:created>
  <dcterms:modified xsi:type="dcterms:W3CDTF">2026-01-30T07:03:22Z</dcterms:modified>
</cp:coreProperties>
</file>